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01.10.2018 Kayıtları\03.03.2022\01. IĞDIR Üniversitesi\00. ISO 9001-2015-2021\6.1-Risk ve fırsatları belirleme faaliyetleri\"/>
    </mc:Choice>
  </mc:AlternateContent>
  <bookViews>
    <workbookView xWindow="-120" yWindow="-120" windowWidth="20730" windowHeight="11160"/>
  </bookViews>
  <sheets>
    <sheet name="KÇFD" sheetId="1" r:id="rId1"/>
    <sheet name="Sayfa1" sheetId="2" r:id="rId2"/>
  </sheets>
  <definedNames>
    <definedName name="_xlnm.Print_Area" localSheetId="0">KÇFD!$C$5:$C$6</definedName>
    <definedName name="_xlnm.Print_Titles" localSheetId="0">KÇFD!$6:$6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 l="1"/>
  <c r="F12" i="1"/>
  <c r="F13" i="1"/>
  <c r="F14" i="1"/>
  <c r="F15" i="1"/>
  <c r="F16" i="1"/>
  <c r="F18" i="1"/>
  <c r="F19" i="1"/>
  <c r="F20" i="1"/>
  <c r="F21" i="1"/>
  <c r="F23" i="1"/>
  <c r="F24" i="1"/>
  <c r="F25" i="1"/>
  <c r="F26" i="1"/>
  <c r="F27" i="1"/>
  <c r="F28" i="1"/>
  <c r="F29" i="1"/>
  <c r="F30" i="1"/>
  <c r="F32" i="1"/>
  <c r="F33" i="1"/>
  <c r="F34" i="1"/>
  <c r="F35" i="1"/>
  <c r="F36" i="1"/>
  <c r="F37" i="1"/>
  <c r="F38" i="1"/>
  <c r="F39" i="1"/>
  <c r="F40" i="1"/>
  <c r="F41" i="1"/>
  <c r="F42" i="1"/>
  <c r="F43" i="1"/>
  <c r="F44" i="1"/>
  <c r="F45" i="1"/>
  <c r="F46" i="1"/>
  <c r="F47" i="1"/>
  <c r="F49" i="1"/>
  <c r="F50" i="1"/>
  <c r="F51" i="1"/>
  <c r="F52" i="1"/>
  <c r="F53" i="1"/>
  <c r="F54" i="1"/>
  <c r="F56" i="1"/>
  <c r="F57" i="1"/>
  <c r="F59" i="1"/>
  <c r="F60" i="1"/>
  <c r="F62" i="1"/>
  <c r="F63" i="1"/>
  <c r="F64" i="1"/>
  <c r="F65" i="1"/>
  <c r="F66" i="1"/>
  <c r="F67" i="1"/>
  <c r="F68" i="1"/>
  <c r="F69" i="1"/>
  <c r="F71" i="1"/>
  <c r="F72" i="1"/>
  <c r="F73" i="1"/>
  <c r="F74" i="1"/>
  <c r="F75" i="1"/>
  <c r="F77" i="1"/>
  <c r="F79" i="1"/>
  <c r="F80" i="1"/>
  <c r="F82" i="1"/>
  <c r="F84" i="1"/>
  <c r="F85" i="1"/>
  <c r="F86" i="1"/>
  <c r="F87" i="1"/>
  <c r="F88" i="1"/>
  <c r="F90" i="1"/>
  <c r="F91" i="1"/>
  <c r="F92" i="1"/>
  <c r="F94" i="1"/>
  <c r="F95" i="1"/>
  <c r="F96" i="1"/>
  <c r="F97" i="1"/>
  <c r="F98" i="1"/>
  <c r="F100" i="1"/>
  <c r="F101" i="1"/>
  <c r="F102" i="1"/>
  <c r="F103" i="1"/>
  <c r="F104" i="1"/>
  <c r="F105" i="1"/>
  <c r="F106" i="1"/>
  <c r="F107" i="1"/>
  <c r="F109" i="1"/>
  <c r="F110" i="1"/>
  <c r="F111" i="1"/>
  <c r="F112" i="1"/>
  <c r="F113" i="1"/>
  <c r="F114" i="1"/>
  <c r="F115" i="1"/>
  <c r="F116" i="1"/>
  <c r="F118" i="1"/>
  <c r="F119" i="1"/>
  <c r="F120" i="1"/>
  <c r="F122" i="1"/>
  <c r="F124" i="1"/>
  <c r="F126" i="1"/>
  <c r="F127" i="1"/>
  <c r="F128" i="1"/>
  <c r="G122" i="1" l="1"/>
  <c r="G33" i="1"/>
  <c r="G34" i="1"/>
  <c r="G35" i="1"/>
  <c r="G36" i="1"/>
  <c r="G37" i="1"/>
  <c r="G38" i="1"/>
  <c r="G39" i="1"/>
  <c r="G40" i="1"/>
  <c r="G41" i="1"/>
  <c r="G42" i="1"/>
  <c r="G43" i="1"/>
  <c r="G44" i="1"/>
  <c r="G45" i="1"/>
  <c r="G46" i="1"/>
  <c r="G47" i="1"/>
  <c r="G49" i="1"/>
  <c r="G50" i="1"/>
  <c r="G51" i="1"/>
  <c r="G52" i="1"/>
  <c r="G53" i="1"/>
  <c r="G54" i="1"/>
  <c r="G56" i="1"/>
  <c r="G57" i="1"/>
  <c r="G59" i="1"/>
  <c r="G60" i="1"/>
  <c r="G62" i="1"/>
  <c r="G63" i="1"/>
  <c r="G64" i="1"/>
  <c r="G65" i="1"/>
  <c r="G66" i="1"/>
  <c r="G67" i="1"/>
  <c r="G68" i="1"/>
  <c r="G69" i="1"/>
  <c r="G71" i="1"/>
  <c r="G72" i="1"/>
  <c r="G73" i="1"/>
  <c r="G74" i="1"/>
  <c r="G75" i="1"/>
  <c r="G77" i="1"/>
  <c r="G79" i="1"/>
  <c r="G80" i="1"/>
  <c r="G82" i="1"/>
  <c r="G84" i="1"/>
  <c r="G85" i="1"/>
  <c r="G86" i="1"/>
  <c r="G87" i="1"/>
  <c r="G88" i="1"/>
  <c r="G90" i="1"/>
  <c r="G91" i="1"/>
  <c r="G92" i="1"/>
  <c r="G94" i="1"/>
  <c r="G95" i="1"/>
  <c r="G96" i="1"/>
  <c r="G97" i="1"/>
  <c r="G98" i="1"/>
  <c r="G100" i="1"/>
  <c r="G101" i="1"/>
  <c r="G102" i="1"/>
  <c r="G103" i="1"/>
  <c r="G104" i="1"/>
  <c r="G105" i="1"/>
  <c r="G106" i="1"/>
  <c r="G107" i="1"/>
  <c r="G109" i="1"/>
  <c r="G110" i="1"/>
  <c r="G111" i="1"/>
  <c r="G112" i="1"/>
  <c r="G113" i="1"/>
  <c r="G114" i="1"/>
  <c r="G115" i="1"/>
  <c r="G116" i="1"/>
  <c r="G118" i="1"/>
  <c r="G119" i="1"/>
  <c r="G120" i="1"/>
  <c r="G124" i="1"/>
  <c r="G126" i="1"/>
  <c r="G127" i="1"/>
  <c r="G128" i="1"/>
  <c r="G32" i="1"/>
  <c r="G29" i="1"/>
  <c r="G30" i="1"/>
  <c r="F10" i="1" l="1"/>
  <c r="G15" i="1" l="1"/>
  <c r="G16" i="1"/>
  <c r="G18" i="1"/>
  <c r="G19" i="1"/>
  <c r="G20" i="1"/>
  <c r="G21" i="1"/>
  <c r="G23" i="1"/>
  <c r="G24" i="1"/>
  <c r="G25" i="1"/>
  <c r="G26" i="1"/>
  <c r="G27" i="1"/>
  <c r="G28" i="1"/>
  <c r="G10" i="1"/>
  <c r="G12" i="1"/>
  <c r="G13" i="1"/>
  <c r="G14" i="1"/>
  <c r="G11" i="1"/>
  <c r="F9" i="1"/>
  <c r="G9" i="1" s="1"/>
  <c r="F8" i="1"/>
  <c r="G8" i="1" s="1"/>
  <c r="N71" i="1" l="1"/>
  <c r="N70" i="1"/>
  <c r="N51" i="1"/>
  <c r="N50" i="1"/>
  <c r="N49" i="1"/>
  <c r="N48" i="1" l="1"/>
  <c r="N14" i="1"/>
  <c r="N13" i="1"/>
  <c r="N12" i="1"/>
  <c r="N11" i="1"/>
  <c r="N10" i="1"/>
  <c r="N9" i="1"/>
  <c r="N8" i="1"/>
</calcChain>
</file>

<file path=xl/sharedStrings.xml><?xml version="1.0" encoding="utf-8"?>
<sst xmlns="http://schemas.openxmlformats.org/spreadsheetml/2006/main" count="446" uniqueCount="149">
  <si>
    <t>OLASILIK</t>
  </si>
  <si>
    <t>TERMİN</t>
  </si>
  <si>
    <t>FIRSATLAR</t>
  </si>
  <si>
    <t>ETKİ</t>
  </si>
  <si>
    <t>GÜNCELLENEN</t>
  </si>
  <si>
    <t>MEVCUT</t>
  </si>
  <si>
    <t>FIRSAT DEĞERİ</t>
  </si>
  <si>
    <t>FIRSAT GRUBU</t>
  </si>
  <si>
    <t>BAĞLAM VE İLGİLİ TARAFLAR</t>
  </si>
  <si>
    <t xml:space="preserve">
İç ve dış bağlamın tam anlaşılması sonucunda faaliyetlerin etkin yürütülmesi
</t>
  </si>
  <si>
    <t>Planlama sonuçlarının amaca uygun olması sonucunda hedeflerin gerçekleşme yüzdesinin artması</t>
  </si>
  <si>
    <t>Personel Eğitim ihtiyaçlarının doğru tespit edilmesi sonucunda verilen eğitimlerin anlaşılır olması ve eğitimin amacına ulaşması</t>
  </si>
  <si>
    <t>Tedarikçinin talebe uygun doğru teslimat yapması sonucunda zaman ve maliyet kaybının ortadan kalkması</t>
  </si>
  <si>
    <t>Malzemelerin muhafazalı bir şekilde taşınarak zarar görmesinin önlenmesi</t>
  </si>
  <si>
    <t>Teknik şartnamelerin ihtiyaçlara uygun olarak hazırlanması sonucunda satınalma etkinliğinin arttırılması</t>
  </si>
  <si>
    <t>Yeterli piyasa araştırması yapılarak ekonomik kazanç sağlanması</t>
  </si>
  <si>
    <t>Satınalma girdi kontrollerinin sistem üzerinden yapılarak performansın arttırılması</t>
  </si>
  <si>
    <t>KONTROL UYGULAMALARI</t>
  </si>
  <si>
    <t>FIRSATLARIN İZLENMESİNDEN SORUMLU</t>
  </si>
  <si>
    <t>KALİTE FIRSAT ANALİZİ</t>
  </si>
  <si>
    <t>Doküman Kodu ve No</t>
  </si>
  <si>
    <t>Yayın Tarihi</t>
  </si>
  <si>
    <t>Revizyon Tarihi ve No</t>
  </si>
  <si>
    <t>PLANLAMA VE ORGANİZASYON SÜRECİ</t>
  </si>
  <si>
    <t>Bağlam ve ilgili tarafların eksiksiz olarak belirlenmesi sonucunda üniversitenin yürüttüğü faaliyetlerin daha verimli ve etkin olarak gerçekleşmesi</t>
  </si>
  <si>
    <t>İçve dış bağlamın etkin olarak tanımlanması sonucunda kurumsal misyonun ve vizyonun etkin olarak hayata geçirilmesi</t>
  </si>
  <si>
    <t>İçve dış bağlamın etkin olarak tanımlanması sonucunda kurumsal kültürün gelişmesi ve yaygınlaşması</t>
  </si>
  <si>
    <t>İlgili tarafların doğru olarak tanımlanması sonucunda faaliyet planlarının etkin olarak yapılabilmesi</t>
  </si>
  <si>
    <t>İlgili tarafların doğru olarak tanımlanması ile faaliyet planlarının etkin olarak yapılabilmesi sonucunda iş planlarının eksiksiz hazırlanabilmesi</t>
  </si>
  <si>
    <t>İlgili tarafların doğru olarak tanımlanması ve iş planlarının eksiksiz hazırlanması sonucunda doğru zamanda doğru işlerin gerçekleştirilmesi</t>
  </si>
  <si>
    <t>İlgili tarafların doğru olarak tanımlanması ve doğru zamanda doğru işlerin gerçekleştirilmesi sonucunda risklerin tespit edilip istenmeyen faaliyetlerin gerçekleşmesinin önlenmesi</t>
  </si>
  <si>
    <t>Kalite Yönetim Sisteminin sınırlarının ve uygulanabilirliğinin doğru olarak belirlenmesi</t>
  </si>
  <si>
    <t>Belgeledirme kapsamının sınırlarının doğru tanımlanması</t>
  </si>
  <si>
    <t>KALİTE YÖNETİM SİSTEMİ PROSESLERİ</t>
  </si>
  <si>
    <t xml:space="preserve">KAPSAM </t>
  </si>
  <si>
    <t>Proseslerin istenen girdileri ile beklenen çıktılarının tayin edilmesi</t>
  </si>
  <si>
    <t>Proseslerin sırası ve birbirleri ile etkileşiminin tayin etmesi</t>
  </si>
  <si>
    <t xml:space="preserve">Proseslerin etkili işletimi ve kontrolünü güvence altına almak için ihtiyaç duyulan kriter ve yöntemlerin  tayin edilmesi ve uygulanması
</t>
  </si>
  <si>
    <t>Prosesler için ihtiyaç duyulan kaynakların tayin edilmesi ve varlığının güvence altına alınması</t>
  </si>
  <si>
    <t>Prosesler için yetki ve sorumlulukların belirlenmesi</t>
  </si>
  <si>
    <t>Proseslerin ve Kalite Yönetim Sisteminin iyileştirilmesi</t>
  </si>
  <si>
    <t>Prosesler için risk ve fırsatların belirlenmesi</t>
  </si>
  <si>
    <t xml:space="preserve">Proseslerin değerlendirilmesi ve istenen sonuçlara erişmesinin güvence altına almak için ihtiyaç duyulan değişiklerin uygulanması
</t>
  </si>
  <si>
    <t>LİDERLİK</t>
  </si>
  <si>
    <t>Kalite yönetim sisteminin etkinliği için hesap verilebilirlik</t>
  </si>
  <si>
    <t>Kalite yönetim sistemi için kalite politikası ve kalite hedeflerinin oluşturulduğu ve bunların kuruluşun stratejik yönü ve bağlamı ile uyumlu olduğunun güvence altına alınması</t>
  </si>
  <si>
    <t xml:space="preserve">Kalite yönetim sistemi şartlarının, kuruluşun iş prosesleri ile entegre olduğunun güvence altına alınması
</t>
  </si>
  <si>
    <t>Proses yaklaşımı ve risk temelli düşünmenin kullanımının teşvik edilmesi</t>
  </si>
  <si>
    <t>Kalite yönetim sistemi için gerekli kaynakların varlığının güvence altına alınması</t>
  </si>
  <si>
    <t>Etkin kalite yönetimi ve kalite yönetim sistemi şartlarına uygunluğun öneminin paylaşılması</t>
  </si>
  <si>
    <t>Kalite yönetim sisteminin amaçlanan çıktılarına ulaşmasının güvence altına alınması</t>
  </si>
  <si>
    <t>Kalite yönetim sisteminin etkinliğine katkı sağlayacak kişilerin katılımının sağlanması, yönlendirilmesi ve desteklenmesi</t>
  </si>
  <si>
    <t>İyileştirmenin teşvik edilmesi</t>
  </si>
  <si>
    <t>Diğer ilgili yönetim görevlilerinin liderliğini göstermek için desteklenmesi</t>
  </si>
  <si>
    <t>Kalite yönetim sisteminin, bu standardın şartlarına uygunluğunun güvence altına alınması</t>
  </si>
  <si>
    <t>Proseslerin, istenen sonuçları ortaya çıkarmasının güvence altına alınması</t>
  </si>
  <si>
    <t xml:space="preserve">Kalite yönetim sisteminin performansının ve iyileştirme için fırsatların raporlanması </t>
  </si>
  <si>
    <t>Kuruluşun tamamında müşteri odaklılığın teşvik edilmesinin güvence altına alınması</t>
  </si>
  <si>
    <t>Kalite yönetim sistemindeki değişiklikler planlanır ve uygulanırken, kalite yönetim sisteminin bütünlüğünün devam ettirilmesinin güvence altına alınması</t>
  </si>
  <si>
    <t>Kalite politikasının tanımlanarak Misyon ve Vizyon hedeflerinin tanımlanması</t>
  </si>
  <si>
    <t>Kalite yönetim sisteminin amaçlanan çıktısına/çıktılarına ulaşabileceğine güvence vermek</t>
  </si>
  <si>
    <t>İstenen etkileri artırmak, istenmeyen etkileri önlemek veya azaltmak, iyileştirmeyi sağlamak için ele alınması gereken risk ve fırsatların belirlenmesi</t>
  </si>
  <si>
    <t>Risk ve fırsatları ele alma faaliyetlerin ürün ve hizmetlerin uygunluğuna potansiyel etkileri ile orantılı olmasının sağlanması</t>
  </si>
  <si>
    <t>Riskleri ele alma seçenekleri riskten kaçınma, fırsat kovalarken risk alma, risk kaynağını yok etme, riskin gerçekleşme ihtimalini veya sonuçlarını değiştirme, riski paylaşma veya bilgiye dayalı karar ile riskin olduğu gibi bırakılmasının sağlanması</t>
  </si>
  <si>
    <t xml:space="preserve"> KALİTE HEDEFLERİ VE BUNLARA ERİŞMEK İÇİN PLANLAMA</t>
  </si>
  <si>
    <t>Hedeflerin; kalite politikası ile uyumlu olmasının, ölçülebilir olmasının, uygulanabilir şartları dikkate almasının, ürün ve hizmetlerin uygunluğu ve müşteri memnuniyetini artırmaya uygun olmasının, izlenmesinin, duyurulmasının, uygun şekilde güncellenmesinin sağlanması</t>
  </si>
  <si>
    <t>Kalite hedeflerine ulaşmak için planlama yapılırken; ne yapılacağının, hangi kaynakların gerekeceğinin, kimin sorumlu olacağının, ne zaman tamamlanacağının, sonuçların nasıl değerlendirileceğinin tayin edilmesinin sağlanması</t>
  </si>
  <si>
    <t>DEĞİŞİKLİKLERİN PLANLANMASI</t>
  </si>
  <si>
    <t>Kalite yönetim sisteminde değişiklik ihtiyacı tespit edilmesi durumunda, değişikliklerin planlı şekilde gerçekleştirilmesinin sağlanması</t>
  </si>
  <si>
    <t>Değişikliklerin amaçları ve potansiyel sonuçlarınının, kalite yönetim sisteminin bütünlüğünün,kaynakların varlığının, yetki ve sorumlulukların belirlenmesinin veya yeniden belirlenmesinin sağlanması</t>
  </si>
  <si>
    <t>KAYNAKLAR</t>
  </si>
  <si>
    <t>Mevcut iç kaynakların yeteneklerini ve kısıtlarını, hangi ihtiyaçların dış tedarikçilerden tedarik edileceğininin belirlenmesi</t>
  </si>
  <si>
    <t>Kalite yönetim sisteminin etkili şekilde uygulanması ile proseslerin işletilmesi ve kontrolü için gerekli kişilerin tayin ve temin etmesi</t>
  </si>
  <si>
    <t>Proseslerin işletilmesi, ürün ve hizmetlerin uygunluğunun elde edilmesi için gerekli altyapının tayin ve  temin edilmesi ve sürekliliğinin sağlanması</t>
  </si>
  <si>
    <t>Proseslerin işletilmesi ileeğitim ve öğretim hizmetlerinin uygunluğunu sağlamak için gerekli ortamın tayin edilmesi, temin edilmesi ve sürekliliğinin sağlanması</t>
  </si>
  <si>
    <t>Eğitim ve öğretim hizmetlerin şartlara uygunluğunu doğrulamak amacıyla izleme ve ölçme kullanıldığında geçerli ve güvenilir sonuçları güvence altına almak için ihtiyaç duyulan kaynakları tayin ve temin edilmesi</t>
  </si>
  <si>
    <t>Ölçüm izlenebilirliği bir gereklilik veya kuruluş tarafından ölçüm sonuçlarının geçerliliği açısından uygunluk sağlamanın önemli bir parçası olarak değerlendirilmesi</t>
  </si>
  <si>
    <t>proseslerin işletilmesi, ürün ve hizmetlerinin uygunluğa erişmesi için ihtiyaç duyulan bilgiyinin tayin edilmesi, bu bilginin sürdürülebilir ve gerekli ölçüde ulaşılabilir olması,  değişen ihtiyaçlar ve eğilimleri ele alırken, mevcut bilgi birikiminin dikkate alınması ve ihtiyaç duyulan ilave bilgilerin ve gerekli güncellemelerin nasıl edineceğinin veya bunlara nasıl erişebileceğinin tayin edilmesi</t>
  </si>
  <si>
    <t>YETKİNLİK</t>
  </si>
  <si>
    <t>Uygun eğitim, öğrenim veya tecrübeleri temelinde bu kişilerin yetkin olduğunu güvence altına alınması</t>
  </si>
  <si>
    <t>Uygulanabildiğinde, ihtiyaç duyulan yetkinliğin kazanılması için gerekli faaliyetlerin yapılması ve bu faaliyetlerin etkinliğinin değerlendirilmesi</t>
  </si>
  <si>
    <t>Uygun dokümante edilmiş bilginin yetkinliğin kanıtı olarak muhafaza edilmesi</t>
  </si>
  <si>
    <t>Kalite yönetim sisteminin performansını ve etkinliğini etkileyen kendi kontrolü altında çalışan kişilerin gerekli yetkinliğinin belirlenmesi</t>
  </si>
  <si>
    <t>FARKINDALIK</t>
  </si>
  <si>
    <t>Kalite politikası, ilgili kalite hedefleri, iyileştirilmiş performansın faydaları dâhil  kendilerinin kalite yönetim sisteminin etkinliğine katkıları, kalite yönetim sistemi şartlarının yerine getirilmemesinin etkileri hakkında farkındalığın sağlanması</t>
  </si>
  <si>
    <t>İLETİŞİM</t>
  </si>
  <si>
    <t>Aşağıdaki hususlar dâhil olmak üzere kalite yönetim sistemi ile ilgili gerekli olan iç ve dış iletişimlerin belirlenmesi</t>
  </si>
  <si>
    <t>Personelin; neyle ilgili iletişim kuracağının, ne zaman iletişim kuracağının,  kiminle iletişim kuracağının, nasıl iletişim kuracağının, kimin iletişim kuracağının belirlenmesi</t>
  </si>
  <si>
    <t>DOKÜMANTE EDİLMİŞ BİLGİ</t>
  </si>
  <si>
    <t>Kalite yönetim sisteminin etkinliği için gerekli olduğu belirlenen dokümante edilmiş bilginin, üniversitenin büyüklüğü ve faaliyetlerinin, proseslerinin, Eğitim ve öğretim hizmetlerinin türü,  Proseslerin karmaşıklığı ve birbiri ile etkileşimleri, kişilerin yetkinliği dikkate alınarak hazırlanması ve güncelliğinin sağlanması</t>
  </si>
  <si>
    <t>OPERASYONEL PLANLAMA VE KONTROL</t>
  </si>
  <si>
    <t>Eğitim ve öğretim hizmetlerinin sunulmasına ilişkin şartları karşılamak için ihtiyaç duyulan proseslerin  planlanması, uygulanması ve kontrol edilmesinin sağlanması</t>
  </si>
  <si>
    <t xml:space="preserve">
Prosesler, eğitim ve öğretim hizmetlerin kabulü, eğitim ve öğretim hizmet şartlarına uygunluğun sağlanması için kriterlerin belirlenmesi
</t>
  </si>
  <si>
    <t>Eğitim ve öğretim hizmet şartlarına uygunluğu sağlamak için ihtiyaç duyulan kaynakların tayin edilmesi</t>
  </si>
  <si>
    <t>Proseslerin planlanan şekilde yürütüldüğünden emin olmak ve hizmetlerin şartlarına uygunluğunu göstermek için gerekli dokümantasyonun muhafazası</t>
  </si>
  <si>
    <t>Planlı değişikleri kontrol etmek ve istenmeyen değişikliklerin sonuçlarını gözden geçirmek, olumsuz etkilerini azaltmak için gerektiğinde faaliyetler gerçekleştirilmesi</t>
  </si>
  <si>
    <t>EĞİTİM VE ÖĞRETİM HİZMETLERİ İÇİN ŞARTLAR</t>
  </si>
  <si>
    <t>Müşteri ile iletişim bağlamında; eğitim ve öğretim hizmetleri ile ilgili hizmetlerle ilgili bilgi sağlanmasını, değişiklikler dâhil, taleplerin, sözleşmelerin veya siparişlerin ele alınmasını, yürütülen faaliyetlerle ilgili şikayetler dâhil,  geri bildirimler sağlanması, müşteri mülkiyetinin ele alınması veya kontrolü,
beklenmedik durumlar için özel şartlar belirlenmesininin sağlanması</t>
  </si>
  <si>
    <t>Eğitim ve öğretim hizmetleri için şartların tanımlanması bağlamında uygulanabilir birincil ve ikincil mevzuat şartlarının ve üniversitenin gerekli gördüğü şartların belirlenmesi</t>
  </si>
  <si>
    <t>Müşterilere sunulacak ürün ve hizmetler için şartları karşılayabilme yeteneğine sahip olunduğunun güvence altına alınması</t>
  </si>
  <si>
    <t>ÜRÜN VE HİZMETLERİN TASARIMI VE GELİŞTİRİLMESİ</t>
  </si>
  <si>
    <t>Tasarım ve geliştirmenin etkin olarak planlanması</t>
  </si>
  <si>
    <t>Tasarım ve geliştirme girdilerinin doğru olarak tespit edilmesi</t>
  </si>
  <si>
    <t>Tasarım ve geliştirme kontrollerinin etkin olarak yapılması</t>
  </si>
  <si>
    <t>Tasarım ve geliştirme çıktılarının planlanan şekilde gerçekleştirilmesi</t>
  </si>
  <si>
    <t xml:space="preserve"> Tasarım ve geliştirme değişikliklerinin kontrol altında gerçekleştirilmesi ve kayıtların muhafaza edilmesi</t>
  </si>
  <si>
    <t>DIŞARIDAN TEDARİK EDİLEN PROSES, ÜRÜN VE HİZMETLERİN KONTROLÜ</t>
  </si>
  <si>
    <t>EĞİTİM VE ÖĞRETİM HİZMETLERİNİN SUNUMU</t>
  </si>
  <si>
    <t>Eğitim ve öğretim hizmetlerinin sunumunun kontrollü şartlarda yürütülmesi</t>
  </si>
  <si>
    <t>Üniversitede eğitim ve öğretim hizmetlerinin sunumu boyunca izleme ve ölçme şartları açısından gerekli tanımlamaların sağlanması</t>
  </si>
  <si>
    <t xml:space="preserve">Müşteri veya dış tedarikçiye ait mülkün tanımlaması, doğrulaması, korunması ve güvenliğininin sağlanması </t>
  </si>
  <si>
    <t>Bir müşteri veya dış tedarikçiye ait mülk kaybolur, zarar görür veya bir şekilde kullanım için uygun olmadığı tespit edilirse, bu durumun müşteriye veya dış tedarikçiye rapor edilmesi ve ne olduğu ile ilgili dokümante edilmiş bilginin muhafaza edilmesi</t>
  </si>
  <si>
    <t>Birincil ve ikincil mevzuat şartlarına uyarak müşteri şartlarının gerçekleştirilmesi ve müşteri geri bildirimlerinin alınmasının sağlanması</t>
  </si>
  <si>
    <t xml:space="preserve">
</t>
  </si>
  <si>
    <t>Uygun aşamalarda eğitim ve öğretim hizmetlerininin şartları karşıladığını doğrulamak için planlı düzenlemelerin uygulanması</t>
  </si>
  <si>
    <t>Uygunsuzlukların yapısının; eğitim ve öğretim hizmetlerinin uygunluğu üzerindeki etkisini esas alarak gerekli faaliyetleri gerçekleştirilmesi</t>
  </si>
  <si>
    <t>İZLEME ÖLÇME ANALİZ VE DEĞERLENDİRME</t>
  </si>
  <si>
    <t>Neyin izlenmesi ve ölçülmesi gerektiğinin, geçerli sonuçları güvence altına almak amacıyla ihtiyaç duyulan izleme, ölçme, analiz ve değerlendirme yöntemlerinin, izleme ve ölçmenin ne zaman gerçekleştirilmesi gerektiğinin, izleme ve ölçme sonuçlarının ne zaman analiz edilmesi ve değerlendirilmesi gerektiğinin etkin olarak tespiti.</t>
  </si>
  <si>
    <t xml:space="preserve"> İhtiyaç ve beklentilerinin ne ölçüde karşılandığına dair müşteri algılarının izlemesi ve  bu bilginin elde edilmesi, izlenmesi ve gözden geçirilmesi için yöntemlerin tayin edilmesi</t>
  </si>
  <si>
    <t>Eğitim ve öğretim hizmetlerinin uygunluğu, müşteri memnuniyet derecesi, kalite yönetim sisteminin performansı ve etkinliği, planlamanın etkin şekilde yapılıp yapılmadığı, risk ve fırsatları belirlemek için yürütülen faaliyetlerin etkinliği, dış tedarikçilerin performansı ve kalite yönetim sisteminin iyileştirme ihtiyaçlarının karşılanması</t>
  </si>
  <si>
    <t>Üniversitenin kendi kalite yönetim sistemi için olan şartlarına ve  ISO 9001 Standardınının şartlarına uyulup uyulmadığının tespiti</t>
  </si>
  <si>
    <t>İÇ TETKİK</t>
  </si>
  <si>
    <t>YÖNETİMİN GÖZDEN GEÇİRMESİ</t>
  </si>
  <si>
    <t>Üst yönetim, kalite yönetim sisteminin amacına uygunluğunun, yeterliğinin, etkinliğinin ve üniversitenin stratejik yönü ile uyumluluğunun devamlılığını güvence altına almak için kalite yönetim sistemini planlı aralıklarla gözden geçirmesi sonucunda faaliyetlerin etkinliğinin tespiti ve eksikliklerin giderilmesinin sağlanması</t>
  </si>
  <si>
    <t>İYİLEŞTİRME</t>
  </si>
  <si>
    <t>Üniversite eğitim ve öğretim faaliyetleri bağlamındaki iyileştirme için fırsatların tayin edilmesi ve müşteri memnuniyetini arttırmak için gerekli tüm faaliyetleri uygulanması</t>
  </si>
  <si>
    <t>Üniversite eğitim ve öğretim faaliyetleri bağlamında şikâyetlerden kaynaklananlar da dahil, bir uygunsuzluk oluştuğunda uygunsuzluğun giderilmesi</t>
  </si>
  <si>
    <t>Kalite yönetim sisteminin uygunluğunu, yeterliğini ve etkinliğini sürekli iyileştirme</t>
  </si>
  <si>
    <t>Konu ile ilgili periyodik kontrollerin uygulama, dokümantasyon ve etkinlik bağlamında sürekliliğinin sağlanması</t>
  </si>
  <si>
    <t>İlgili yönetim personeli</t>
  </si>
  <si>
    <t>Prosesle ilgili birim personeli</t>
  </si>
  <si>
    <t>Yönetim ve liderlik</t>
  </si>
  <si>
    <t>Yönetim ve ilgili personel</t>
  </si>
  <si>
    <t>Yönetim ve ilgili birim personeli</t>
  </si>
  <si>
    <t>İlgili birim personeli</t>
  </si>
  <si>
    <t>Yönetim, öğretim görevlileri ve ilgili birim personeli</t>
  </si>
  <si>
    <t>Yönetim ve ilgili personeli</t>
  </si>
  <si>
    <t>1 Yıllık</t>
  </si>
  <si>
    <t>…./00</t>
  </si>
  <si>
    <t>H.6.1-D.02</t>
  </si>
  <si>
    <t>İçve dış bağlamın etkin olarak tanımlanması sonucunda ilgili tarafların doğru olarak tanımlanması</t>
  </si>
  <si>
    <t xml:space="preserve">ISO 9001:2015 Standardındaki madde 4.1’de atıf yapılan iç ve dış hususların dikkate alınması
</t>
  </si>
  <si>
    <t>ISO 9001:2015 Standardındaki madde 4.2’de atıf yapılan ilgili tarafların şartlarınıın doğru olarak belirlenmesi</t>
  </si>
  <si>
    <t>Planlama ve organizasyon faaliyetlerinde planlamaya uyulması sonucu planlama faaliyetlerinin eksiksiz gerçekleşmesi</t>
  </si>
  <si>
    <t>Kalite yönetim sisteminin oluşturulması, uygulanması, sürekliliğinin sağlanması ve sürekli iyileştirilmesi için ihtiyaç duyulan kaynakları tespit ve temin edilmesi</t>
  </si>
  <si>
    <t>Termin süresine uyularak hizmetlerin zamanında yapılması</t>
  </si>
  <si>
    <t>Uygun depolama yapılarak zarar görecek malzeme/ürün miktarının ortadan kaldırılması</t>
  </si>
  <si>
    <t>satın Alınan teknik cihazların teknik servislerinin şehir merkezinde olması nedeniyle oluşan arızaların daha kısa zamanda giderilmesi</t>
  </si>
  <si>
    <t>Müşteri veya dış tedarikçiye ait mülkiyete itina gösterilmesi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</si>
</sst>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Tur"/>
      <charset val="162"/>
    </font>
    <font>
      <sz val="10"/>
      <name val="Arial"/>
      <family val="2"/>
      <charset val="162"/>
    </font>
    <font>
      <sz val="10"/>
      <name val="Arial"/>
      <family val="2"/>
      <charset val="162"/>
    </font>
    <font>
      <sz val="12"/>
      <name val="Times New Roman"/>
      <family val="1"/>
      <charset val="162"/>
    </font>
    <font>
      <b/>
      <sz val="12"/>
      <name val="Times New Roman"/>
      <family val="1"/>
      <charset val="162"/>
    </font>
    <font>
      <sz val="12"/>
      <name val="Arial Tur"/>
      <charset val="162"/>
    </font>
    <font>
      <b/>
      <sz val="12"/>
      <name val="Arial"/>
      <family val="2"/>
    </font>
    <font>
      <b/>
      <sz val="12"/>
      <name val="Arial Tur"/>
      <charset val="162"/>
    </font>
    <font>
      <b/>
      <sz val="12"/>
      <name val="Arial"/>
      <family val="2"/>
      <charset val="162"/>
    </font>
    <font>
      <sz val="12"/>
      <color indexed="8"/>
      <name val="Calibri"/>
      <family val="2"/>
      <charset val="162"/>
      <scheme val="minor"/>
    </font>
    <font>
      <sz val="12"/>
      <name val="Calibri"/>
      <family val="2"/>
      <charset val="162"/>
      <scheme val="minor"/>
    </font>
    <font>
      <b/>
      <sz val="12"/>
      <name val="Calibri"/>
      <family val="2"/>
      <charset val="162"/>
      <scheme val="minor"/>
    </font>
    <font>
      <sz val="12"/>
      <name val="Calibri"/>
      <family val="2"/>
      <charset val="162"/>
    </font>
  </fonts>
  <fills count="4">
    <fill>
      <patternFill patternType="none"/>
    </fill>
    <fill>
      <patternFill patternType="gray125"/>
    </fill>
    <fill>
      <patternFill patternType="solid">
        <fgColor rgb="FF2FB3C1"/>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2">
    <xf numFmtId="0" fontId="0" fillId="0" borderId="0"/>
    <xf numFmtId="0" fontId="1" fillId="0" borderId="0"/>
  </cellStyleXfs>
  <cellXfs count="74">
    <xf numFmtId="0" fontId="0" fillId="0" borderId="0" xfId="0"/>
    <xf numFmtId="0" fontId="2" fillId="0" borderId="0" xfId="1" applyFont="1" applyAlignment="1" applyProtection="1">
      <alignment vertical="center" wrapText="1"/>
      <protection locked="0"/>
    </xf>
    <xf numFmtId="0" fontId="0" fillId="0" borderId="0" xfId="0" applyFont="1" applyAlignment="1" applyProtection="1">
      <alignment vertical="center" wrapText="1"/>
      <protection locked="0"/>
    </xf>
    <xf numFmtId="0" fontId="2" fillId="0" borderId="0" xfId="1" applyFont="1" applyAlignment="1" applyProtection="1">
      <alignment horizontal="center" vertical="center" wrapText="1"/>
      <protection locked="0"/>
    </xf>
    <xf numFmtId="0" fontId="0" fillId="0" borderId="0" xfId="0" applyFont="1" applyFill="1" applyAlignment="1" applyProtection="1">
      <alignment vertical="center"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wrapText="1"/>
      <protection locked="0"/>
    </xf>
    <xf numFmtId="0" fontId="0" fillId="0" borderId="9" xfId="0" applyBorder="1" applyAlignment="1">
      <alignment vertical="center" wrapText="1"/>
    </xf>
    <xf numFmtId="0" fontId="6" fillId="0" borderId="7" xfId="1" applyFont="1" applyFill="1" applyBorder="1" applyAlignment="1" applyProtection="1">
      <alignment horizontal="center" vertical="center" textRotation="90" shrinkToFit="1"/>
      <protection locked="0"/>
    </xf>
    <xf numFmtId="0" fontId="6" fillId="0" borderId="1" xfId="1" applyFont="1" applyFill="1" applyBorder="1" applyAlignment="1" applyProtection="1">
      <alignment horizontal="center" vertical="center" textRotation="90" shrinkToFit="1"/>
      <protection locked="0"/>
    </xf>
    <xf numFmtId="0" fontId="6" fillId="0" borderId="1" xfId="1" applyFont="1" applyFill="1" applyBorder="1" applyAlignment="1" applyProtection="1">
      <alignment horizontal="center" vertical="center" textRotation="90" wrapText="1"/>
      <protection hidden="1"/>
    </xf>
    <xf numFmtId="0" fontId="6" fillId="0" borderId="1" xfId="1" applyFont="1" applyFill="1" applyBorder="1" applyAlignment="1" applyProtection="1">
      <alignment horizontal="center" vertical="center" wrapText="1"/>
      <protection hidden="1"/>
    </xf>
    <xf numFmtId="0" fontId="7" fillId="2" borderId="2"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9"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5" fillId="2" borderId="2" xfId="0" applyFont="1" applyFill="1" applyBorder="1" applyAlignment="1" applyProtection="1">
      <alignment horizontal="center" vertical="center" wrapText="1"/>
      <protection hidden="1"/>
    </xf>
    <xf numFmtId="0" fontId="10" fillId="2" borderId="2" xfId="0" applyFont="1" applyFill="1" applyBorder="1" applyAlignment="1">
      <alignment horizontal="left" vertical="center" wrapText="1"/>
    </xf>
    <xf numFmtId="0" fontId="5" fillId="0" borderId="2" xfId="0" applyFont="1" applyFill="1" applyBorder="1" applyAlignment="1" applyProtection="1">
      <alignment vertical="center" wrapText="1"/>
      <protection locked="0"/>
    </xf>
    <xf numFmtId="0" fontId="5" fillId="0" borderId="2" xfId="0" applyFont="1" applyBorder="1" applyAlignment="1" applyProtection="1">
      <alignment horizontal="center" vertical="center" wrapText="1"/>
      <protection hidden="1"/>
    </xf>
    <xf numFmtId="0" fontId="10" fillId="0" borderId="2" xfId="0" applyFont="1" applyBorder="1" applyAlignment="1">
      <alignment horizontal="left" vertical="center" wrapText="1"/>
    </xf>
    <xf numFmtId="0" fontId="5" fillId="0" borderId="2" xfId="0" applyFont="1" applyFill="1" applyBorder="1" applyAlignment="1" applyProtection="1">
      <alignment horizontal="center" vertical="center" wrapText="1"/>
      <protection hidden="1"/>
    </xf>
    <xf numFmtId="0" fontId="7" fillId="0" borderId="2" xfId="0" applyFont="1" applyFill="1" applyBorder="1" applyAlignment="1" applyProtection="1">
      <alignment vertical="center" wrapText="1"/>
      <protection locked="0"/>
    </xf>
    <xf numFmtId="0" fontId="3" fillId="0" borderId="2" xfId="0" applyFont="1" applyBorder="1" applyAlignment="1">
      <alignment horizontal="left" vertical="center"/>
    </xf>
    <xf numFmtId="0" fontId="4" fillId="2" borderId="2" xfId="0" applyFont="1" applyFill="1" applyBorder="1" applyAlignment="1">
      <alignment horizontal="left" vertical="center"/>
    </xf>
    <xf numFmtId="0" fontId="7" fillId="2" borderId="2" xfId="0" applyFont="1" applyFill="1" applyBorder="1" applyAlignment="1" applyProtection="1">
      <alignment horizontal="center" vertical="center" wrapText="1"/>
      <protection hidden="1"/>
    </xf>
    <xf numFmtId="0" fontId="1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7" fillId="2" borderId="0" xfId="0" applyFont="1" applyFill="1" applyAlignment="1" applyProtection="1">
      <alignment vertical="center" wrapText="1"/>
      <protection locked="0"/>
    </xf>
    <xf numFmtId="0" fontId="12" fillId="0" borderId="2" xfId="0" applyFont="1" applyBorder="1" applyAlignment="1">
      <alignment horizontal="left" vertical="center" wrapText="1"/>
    </xf>
    <xf numFmtId="0" fontId="12" fillId="2" borderId="2" xfId="0" applyFont="1" applyFill="1" applyBorder="1" applyAlignment="1">
      <alignment horizontal="left" vertical="center" wrapText="1"/>
    </xf>
    <xf numFmtId="0" fontId="12" fillId="0" borderId="2" xfId="0" applyFont="1" applyBorder="1" applyAlignment="1">
      <alignment vertical="center" wrapText="1"/>
    </xf>
    <xf numFmtId="0" fontId="5" fillId="0" borderId="2" xfId="0" applyFont="1" applyBorder="1" applyAlignment="1" applyProtection="1">
      <alignment vertical="center" wrapText="1"/>
      <protection locked="0"/>
    </xf>
    <xf numFmtId="0" fontId="10" fillId="3" borderId="2" xfId="0" applyFont="1" applyFill="1" applyBorder="1" applyAlignment="1">
      <alignment horizontal="left" vertical="center" wrapText="1"/>
    </xf>
    <xf numFmtId="0" fontId="5" fillId="3" borderId="2" xfId="0" applyFont="1" applyFill="1" applyBorder="1" applyAlignment="1" applyProtection="1">
      <alignment horizontal="center" vertical="center" wrapText="1"/>
      <protection hidden="1"/>
    </xf>
    <xf numFmtId="0" fontId="12" fillId="3" borderId="2" xfId="0" applyFont="1" applyFill="1" applyBorder="1" applyAlignment="1">
      <alignment horizontal="left" vertical="center" wrapText="1"/>
    </xf>
    <xf numFmtId="0" fontId="7" fillId="3" borderId="2" xfId="0" applyFont="1" applyFill="1" applyBorder="1" applyAlignment="1" applyProtection="1">
      <alignment vertical="center" wrapText="1"/>
      <protection locked="0"/>
    </xf>
    <xf numFmtId="0" fontId="7" fillId="3"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left" vertical="center" wrapText="1"/>
      <protection hidden="1"/>
    </xf>
    <xf numFmtId="0" fontId="3" fillId="3" borderId="2" xfId="0" applyFont="1" applyFill="1" applyBorder="1" applyAlignment="1">
      <alignment horizontal="left" vertical="center"/>
    </xf>
    <xf numFmtId="0" fontId="3" fillId="2" borderId="10"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0" fillId="3" borderId="0" xfId="0" applyFont="1" applyFill="1" applyAlignment="1" applyProtection="1">
      <alignment vertical="center" wrapText="1"/>
      <protection locked="0"/>
    </xf>
    <xf numFmtId="0" fontId="5" fillId="0" borderId="4" xfId="0" applyFont="1" applyBorder="1" applyAlignment="1" applyProtection="1">
      <alignment vertical="center" wrapText="1"/>
      <protection locked="0"/>
    </xf>
    <xf numFmtId="0" fontId="0" fillId="0" borderId="3" xfId="0" applyBorder="1" applyAlignment="1">
      <alignment vertical="center" wrapText="1"/>
    </xf>
    <xf numFmtId="0" fontId="4" fillId="0" borderId="12" xfId="0" applyFont="1"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6" fillId="0" borderId="2" xfId="1" applyFont="1" applyFill="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shrinkToFit="1"/>
      <protection locked="0"/>
    </xf>
    <xf numFmtId="0" fontId="6" fillId="0" borderId="6" xfId="1" applyFont="1" applyFill="1" applyBorder="1" applyAlignment="1" applyProtection="1">
      <alignment horizontal="center" vertical="center" wrapText="1" shrinkToFit="1"/>
      <protection locked="0"/>
    </xf>
    <xf numFmtId="0" fontId="8" fillId="0" borderId="1"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18"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14" fontId="5" fillId="0" borderId="4" xfId="0" applyNumberFormat="1"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cellXfs>
  <cellStyles count="2">
    <cellStyle name="Normal" xfId="0" builtinId="0"/>
    <cellStyle name="Normal_Sayfa1" xfId="1"/>
  </cellStyles>
  <dxfs count="40">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s>
  <tableStyles count="0" defaultTableStyle="TableStyleMedium2" defaultPivotStyle="PivotStyleLight16"/>
  <colors>
    <mruColors>
      <color rgb="FF2FB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464344</xdr:colOff>
      <xdr:row>1</xdr:row>
      <xdr:rowOff>59531</xdr:rowOff>
    </xdr:from>
    <xdr:to>
      <xdr:col>1</xdr:col>
      <xdr:colOff>1414493</xdr:colOff>
      <xdr:row>3</xdr:row>
      <xdr:rowOff>297656</xdr:rowOff>
    </xdr:to>
    <xdr:pic>
      <xdr:nvPicPr>
        <xdr:cNvPr id="3"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3" y="547687"/>
          <a:ext cx="950149" cy="94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tabSelected="1" topLeftCell="C61" zoomScale="130" zoomScaleNormal="130" zoomScalePageLayoutView="105" workbookViewId="0">
      <selection activeCell="C118" sqref="C118"/>
    </sheetView>
  </sheetViews>
  <sheetFormatPr defaultColWidth="9.140625" defaultRowHeight="12.75" x14ac:dyDescent="0.2"/>
  <cols>
    <col min="1" max="1" width="9.140625" style="2"/>
    <col min="2" max="2" width="32" style="2" customWidth="1"/>
    <col min="3" max="3" width="73.85546875" style="6" customWidth="1"/>
    <col min="4" max="6" width="9.140625" style="2"/>
    <col min="7" max="7" width="27" style="4" customWidth="1"/>
    <col min="8" max="8" width="23.5703125" style="2" customWidth="1"/>
    <col min="9" max="9" width="20.28515625" style="2" customWidth="1"/>
    <col min="10" max="10" width="9.5703125" style="2" customWidth="1"/>
    <col min="11" max="11" width="22.42578125" style="2" customWidth="1"/>
    <col min="12" max="13" width="9.140625" style="2"/>
    <col min="14" max="14" width="11" style="2" customWidth="1"/>
    <col min="15" max="16384" width="9.140625" style="2"/>
  </cols>
  <sheetData>
    <row r="1" spans="2:42" ht="38.25" customHeight="1" thickBot="1" x14ac:dyDescent="0.25">
      <c r="C1" s="7"/>
    </row>
    <row r="2" spans="2:42" ht="27" customHeight="1" thickBot="1" x14ac:dyDescent="0.25">
      <c r="B2" s="66"/>
      <c r="C2" s="47" t="s">
        <v>19</v>
      </c>
      <c r="D2" s="48"/>
      <c r="E2" s="48"/>
      <c r="F2" s="48"/>
      <c r="G2" s="48"/>
      <c r="H2" s="48"/>
      <c r="I2" s="49"/>
      <c r="J2" s="45" t="s">
        <v>20</v>
      </c>
      <c r="K2" s="46"/>
      <c r="L2" s="45" t="s">
        <v>139</v>
      </c>
      <c r="M2" s="69"/>
      <c r="N2" s="70"/>
    </row>
    <row r="3" spans="2:42" ht="27.75" customHeight="1" thickBot="1" x14ac:dyDescent="0.25">
      <c r="B3" s="67"/>
      <c r="C3" s="50"/>
      <c r="D3" s="51"/>
      <c r="E3" s="51"/>
      <c r="F3" s="51"/>
      <c r="G3" s="51"/>
      <c r="H3" s="51"/>
      <c r="I3" s="52"/>
      <c r="J3" s="45" t="s">
        <v>21</v>
      </c>
      <c r="K3" s="46"/>
      <c r="L3" s="71">
        <v>44566</v>
      </c>
      <c r="M3" s="72"/>
      <c r="N3" s="73"/>
    </row>
    <row r="4" spans="2:42" ht="29.25" customHeight="1" thickBot="1" x14ac:dyDescent="0.25">
      <c r="B4" s="68"/>
      <c r="C4" s="53"/>
      <c r="D4" s="54"/>
      <c r="E4" s="54"/>
      <c r="F4" s="54"/>
      <c r="G4" s="54"/>
      <c r="H4" s="54"/>
      <c r="I4" s="55"/>
      <c r="J4" s="45" t="s">
        <v>22</v>
      </c>
      <c r="K4" s="46"/>
      <c r="L4" s="45" t="s">
        <v>138</v>
      </c>
      <c r="M4" s="69"/>
      <c r="N4" s="70"/>
    </row>
    <row r="5" spans="2:42" ht="25.15" customHeight="1" thickBot="1" x14ac:dyDescent="0.25">
      <c r="B5" s="59"/>
      <c r="C5" s="58" t="s">
        <v>2</v>
      </c>
      <c r="D5" s="56" t="s">
        <v>5</v>
      </c>
      <c r="E5" s="56"/>
      <c r="F5" s="56"/>
      <c r="G5" s="57"/>
      <c r="H5" s="61" t="s">
        <v>17</v>
      </c>
      <c r="I5" s="63" t="s">
        <v>18</v>
      </c>
      <c r="J5" s="63" t="s">
        <v>1</v>
      </c>
      <c r="K5" s="65" t="s">
        <v>4</v>
      </c>
      <c r="L5" s="56"/>
      <c r="M5" s="56"/>
      <c r="N5" s="57"/>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2:42" s="5" customFormat="1" ht="60.75" customHeight="1" thickBot="1" x14ac:dyDescent="0.25">
      <c r="B6" s="60"/>
      <c r="C6" s="58"/>
      <c r="D6" s="8" t="s">
        <v>0</v>
      </c>
      <c r="E6" s="9" t="s">
        <v>3</v>
      </c>
      <c r="F6" s="10" t="s">
        <v>6</v>
      </c>
      <c r="G6" s="11" t="s">
        <v>7</v>
      </c>
      <c r="H6" s="62"/>
      <c r="I6" s="64"/>
      <c r="J6" s="64"/>
      <c r="K6" s="9" t="s">
        <v>0</v>
      </c>
      <c r="L6" s="9" t="s">
        <v>3</v>
      </c>
      <c r="M6" s="10" t="s">
        <v>6</v>
      </c>
      <c r="N6" s="11" t="s">
        <v>7</v>
      </c>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2:42" s="4" customFormat="1" ht="33" customHeight="1" x14ac:dyDescent="0.2">
      <c r="B7" s="12" t="s">
        <v>8</v>
      </c>
      <c r="C7" s="13"/>
      <c r="D7" s="14"/>
      <c r="E7" s="15"/>
      <c r="F7" s="16"/>
      <c r="G7" s="16"/>
      <c r="H7" s="17"/>
      <c r="I7" s="17"/>
      <c r="J7" s="17"/>
      <c r="K7" s="15"/>
      <c r="L7" s="15"/>
      <c r="M7" s="16"/>
      <c r="N7" s="16"/>
    </row>
    <row r="8" spans="2:42" s="4" customFormat="1" ht="81" customHeight="1" x14ac:dyDescent="0.2">
      <c r="B8" s="18"/>
      <c r="C8" s="27" t="s">
        <v>24</v>
      </c>
      <c r="D8" s="19">
        <v>4</v>
      </c>
      <c r="E8" s="19">
        <v>3</v>
      </c>
      <c r="F8" s="19">
        <f t="shared" ref="F8" si="0">D8*E8</f>
        <v>12</v>
      </c>
      <c r="G8" s="19" t="str">
        <f>IF(F8="","",IF(F8&lt;=5,"ÇOK DÜŞÜK FIRSAT",IF(AND(F8&gt;5,F8&lt;=9),"DÜŞÜK FIRSAT",IF(AND(F8&gt;9,F8&lt;=12),"ORTA FIRSAT",IF(AND(F8&gt;12,F8&lt;=16),"YÜKSEK FIRSAT",IF(F8&gt;16,"ÇOK YÜKSEK FIRSAT",""))))))</f>
        <v>ORTA FIRSAT</v>
      </c>
      <c r="H8" s="20" t="s">
        <v>128</v>
      </c>
      <c r="I8" s="20" t="s">
        <v>129</v>
      </c>
      <c r="J8" s="20" t="s">
        <v>137</v>
      </c>
      <c r="K8" s="20"/>
      <c r="L8" s="20"/>
      <c r="M8" s="20"/>
      <c r="N8" s="21" t="str">
        <f t="shared" ref="N8" si="1">IF(M8=1,"ÖNEMSİZ RİSK",IF(AND(M8&gt;1,M8&lt;=6),"KABUL EDİLEBİLİR RİSK",IF(AND(M8&gt;6,M8&lt;=12),"ORTA DÜZEY RİSK",IF(AND(M8&gt;12,M8&lt;25),"ÖNEMLİ RİSK",IF(M8=25,"KABUL EDİLEMEZ RİSK","")))))</f>
        <v/>
      </c>
    </row>
    <row r="9" spans="2:42" s="4" customFormat="1" ht="83.25" customHeight="1" x14ac:dyDescent="0.2">
      <c r="B9" s="22"/>
      <c r="C9" s="27" t="s">
        <v>9</v>
      </c>
      <c r="D9" s="19">
        <v>4</v>
      </c>
      <c r="E9" s="19">
        <v>3</v>
      </c>
      <c r="F9" s="19">
        <f t="shared" ref="F9" si="2">D9*E9</f>
        <v>12</v>
      </c>
      <c r="G9" s="19" t="str">
        <f t="shared" ref="G9:G28" si="3">IF(F9="","",IF(F9&lt;=5,"ÇOK DÜŞÜK FIRSAT",IF(AND(F9&gt;5,F9&lt;=9),"DÜŞÜK FIRSAT",IF(AND(F9&gt;9,F9&lt;=12),"ORTA FIRSAT",IF(AND(F9&gt;12,F9&lt;=16),"YÜKSEK FIRSAT",IF(F9&gt;16,"ÇOK YÜKSEK FIRSAT",""))))))</f>
        <v>ORTA FIRSAT</v>
      </c>
      <c r="H9" s="20" t="s">
        <v>128</v>
      </c>
      <c r="I9" s="20" t="s">
        <v>129</v>
      </c>
      <c r="J9" s="20" t="s">
        <v>137</v>
      </c>
      <c r="K9" s="20"/>
      <c r="L9" s="20"/>
      <c r="M9" s="20"/>
      <c r="N9" s="21" t="str">
        <f t="shared" ref="N9:N48" si="4">IF(M9=1,"ÖNEMSİZ RİSK",IF(AND(M9&gt;1,M9&lt;=6),"KABUL EDİLEBİLİR RİSK",IF(AND(M9&gt;6,M9&lt;=12),"ORTA DÜZEY RİSK",IF(AND(M9&gt;12,M9&lt;25),"ÖNEMLİ RİSK",IF(M9=25,"KABUL EDİLEMEZ RİSK","")))))</f>
        <v/>
      </c>
    </row>
    <row r="10" spans="2:42" s="4" customFormat="1" ht="82.5" customHeight="1" x14ac:dyDescent="0.2">
      <c r="B10" s="37"/>
      <c r="C10" s="27" t="s">
        <v>140</v>
      </c>
      <c r="D10" s="19">
        <v>3</v>
      </c>
      <c r="E10" s="19">
        <v>3</v>
      </c>
      <c r="F10" s="19">
        <f t="shared" ref="F10" si="5">D10*E10</f>
        <v>9</v>
      </c>
      <c r="G10" s="38" t="str">
        <f t="shared" si="3"/>
        <v>DÜŞÜK FIRSAT</v>
      </c>
      <c r="H10" s="20" t="s">
        <v>128</v>
      </c>
      <c r="I10" s="20" t="s">
        <v>129</v>
      </c>
      <c r="J10" s="20" t="s">
        <v>137</v>
      </c>
      <c r="K10" s="34"/>
      <c r="L10" s="34"/>
      <c r="M10" s="34"/>
      <c r="N10" s="35" t="str">
        <f t="shared" si="4"/>
        <v/>
      </c>
    </row>
    <row r="11" spans="2:42" s="4" customFormat="1" ht="79.5" customHeight="1" x14ac:dyDescent="0.2">
      <c r="B11" s="22"/>
      <c r="C11" s="27" t="s">
        <v>25</v>
      </c>
      <c r="D11" s="19">
        <v>4</v>
      </c>
      <c r="E11" s="19">
        <v>4</v>
      </c>
      <c r="F11" s="19">
        <f t="shared" ref="F11:F72" si="6">D11*E11</f>
        <v>16</v>
      </c>
      <c r="G11" s="19" t="str">
        <f t="shared" si="3"/>
        <v>YÜKSEK FIRSAT</v>
      </c>
      <c r="H11" s="20" t="s">
        <v>128</v>
      </c>
      <c r="I11" s="20" t="s">
        <v>129</v>
      </c>
      <c r="J11" s="20" t="s">
        <v>137</v>
      </c>
      <c r="K11" s="20"/>
      <c r="L11" s="20"/>
      <c r="M11" s="20"/>
      <c r="N11" s="21" t="str">
        <f t="shared" si="4"/>
        <v/>
      </c>
    </row>
    <row r="12" spans="2:42" s="4" customFormat="1" ht="82.5" customHeight="1" x14ac:dyDescent="0.2">
      <c r="B12" s="22"/>
      <c r="C12" s="27" t="s">
        <v>26</v>
      </c>
      <c r="D12" s="19">
        <v>4</v>
      </c>
      <c r="E12" s="19">
        <v>3</v>
      </c>
      <c r="F12" s="19">
        <f t="shared" si="6"/>
        <v>12</v>
      </c>
      <c r="G12" s="19" t="str">
        <f t="shared" si="3"/>
        <v>ORTA FIRSAT</v>
      </c>
      <c r="H12" s="20" t="s">
        <v>128</v>
      </c>
      <c r="I12" s="20" t="s">
        <v>129</v>
      </c>
      <c r="J12" s="20" t="s">
        <v>137</v>
      </c>
      <c r="K12" s="20"/>
      <c r="L12" s="20"/>
      <c r="M12" s="20"/>
      <c r="N12" s="21" t="str">
        <f t="shared" si="4"/>
        <v/>
      </c>
    </row>
    <row r="13" spans="2:42" s="4" customFormat="1" ht="89.25" customHeight="1" x14ac:dyDescent="0.2">
      <c r="B13" s="22"/>
      <c r="C13" s="27" t="s">
        <v>27</v>
      </c>
      <c r="D13" s="19">
        <v>3</v>
      </c>
      <c r="E13" s="19">
        <v>4</v>
      </c>
      <c r="F13" s="19">
        <f t="shared" si="6"/>
        <v>12</v>
      </c>
      <c r="G13" s="19" t="str">
        <f t="shared" si="3"/>
        <v>ORTA FIRSAT</v>
      </c>
      <c r="H13" s="20" t="s">
        <v>128</v>
      </c>
      <c r="I13" s="20" t="s">
        <v>129</v>
      </c>
      <c r="J13" s="20" t="s">
        <v>137</v>
      </c>
      <c r="K13" s="20"/>
      <c r="L13" s="20"/>
      <c r="M13" s="20"/>
      <c r="N13" s="21" t="str">
        <f t="shared" si="4"/>
        <v/>
      </c>
    </row>
    <row r="14" spans="2:42" s="4" customFormat="1" ht="51.75" customHeight="1" x14ac:dyDescent="0.2">
      <c r="B14" s="37"/>
      <c r="C14" s="27" t="s">
        <v>28</v>
      </c>
      <c r="D14" s="19">
        <v>4</v>
      </c>
      <c r="E14" s="19">
        <v>3</v>
      </c>
      <c r="F14" s="19">
        <f t="shared" si="6"/>
        <v>12</v>
      </c>
      <c r="G14" s="35" t="str">
        <f t="shared" si="3"/>
        <v>ORTA FIRSAT</v>
      </c>
      <c r="H14" s="20" t="s">
        <v>128</v>
      </c>
      <c r="I14" s="20" t="s">
        <v>129</v>
      </c>
      <c r="J14" s="20" t="s">
        <v>137</v>
      </c>
      <c r="K14" s="34"/>
      <c r="L14" s="34"/>
      <c r="M14" s="34"/>
      <c r="N14" s="35" t="str">
        <f t="shared" si="4"/>
        <v/>
      </c>
    </row>
    <row r="15" spans="2:42" s="4" customFormat="1" ht="80.25" customHeight="1" x14ac:dyDescent="0.2">
      <c r="B15" s="22"/>
      <c r="C15" s="27" t="s">
        <v>29</v>
      </c>
      <c r="D15" s="19">
        <v>3</v>
      </c>
      <c r="E15" s="19">
        <v>3</v>
      </c>
      <c r="F15" s="19">
        <f t="shared" si="6"/>
        <v>9</v>
      </c>
      <c r="G15" s="19" t="str">
        <f t="shared" si="3"/>
        <v>DÜŞÜK FIRSAT</v>
      </c>
      <c r="H15" s="20" t="s">
        <v>128</v>
      </c>
      <c r="I15" s="20" t="s">
        <v>129</v>
      </c>
      <c r="J15" s="20" t="s">
        <v>137</v>
      </c>
      <c r="K15" s="20"/>
      <c r="L15" s="20"/>
      <c r="M15" s="20"/>
      <c r="N15" s="21"/>
    </row>
    <row r="16" spans="2:42" s="4" customFormat="1" ht="76.5" customHeight="1" x14ac:dyDescent="0.2">
      <c r="B16" s="22"/>
      <c r="C16" s="27" t="s">
        <v>30</v>
      </c>
      <c r="D16" s="19">
        <v>3</v>
      </c>
      <c r="E16" s="19">
        <v>4</v>
      </c>
      <c r="F16" s="19">
        <f t="shared" si="6"/>
        <v>12</v>
      </c>
      <c r="G16" s="19" t="str">
        <f t="shared" si="3"/>
        <v>ORTA FIRSAT</v>
      </c>
      <c r="H16" s="20" t="s">
        <v>128</v>
      </c>
      <c r="I16" s="20" t="s">
        <v>129</v>
      </c>
      <c r="J16" s="20" t="s">
        <v>137</v>
      </c>
      <c r="K16" s="20"/>
      <c r="L16" s="20"/>
      <c r="M16" s="20"/>
      <c r="N16" s="21"/>
    </row>
    <row r="17" spans="2:14" s="4" customFormat="1" ht="51.75" customHeight="1" x14ac:dyDescent="0.2">
      <c r="B17" s="12" t="s">
        <v>34</v>
      </c>
      <c r="C17" s="24"/>
      <c r="D17" s="16"/>
      <c r="E17" s="16"/>
      <c r="F17" s="16"/>
      <c r="G17" s="25"/>
      <c r="H17" s="26"/>
      <c r="I17" s="26"/>
      <c r="J17" s="26"/>
      <c r="K17" s="17"/>
      <c r="L17" s="17"/>
      <c r="M17" s="17"/>
      <c r="N17" s="16"/>
    </row>
    <row r="18" spans="2:14" s="4" customFormat="1" ht="91.5" customHeight="1" x14ac:dyDescent="0.2">
      <c r="B18" s="18"/>
      <c r="C18" s="27" t="s">
        <v>31</v>
      </c>
      <c r="D18" s="19">
        <v>3</v>
      </c>
      <c r="E18" s="19">
        <v>3</v>
      </c>
      <c r="F18" s="19">
        <f t="shared" si="6"/>
        <v>9</v>
      </c>
      <c r="G18" s="19" t="str">
        <f t="shared" si="3"/>
        <v>DÜŞÜK FIRSAT</v>
      </c>
      <c r="H18" s="20" t="s">
        <v>128</v>
      </c>
      <c r="I18" s="20" t="s">
        <v>129</v>
      </c>
      <c r="J18" s="20" t="s">
        <v>137</v>
      </c>
      <c r="K18" s="20"/>
      <c r="L18" s="20"/>
      <c r="M18" s="20"/>
      <c r="N18" s="21"/>
    </row>
    <row r="19" spans="2:14" s="4" customFormat="1" ht="83.25" customHeight="1" x14ac:dyDescent="0.2">
      <c r="B19" s="18"/>
      <c r="C19" s="27" t="s">
        <v>141</v>
      </c>
      <c r="D19" s="19">
        <v>3</v>
      </c>
      <c r="E19" s="19">
        <v>3</v>
      </c>
      <c r="F19" s="19">
        <f t="shared" si="6"/>
        <v>9</v>
      </c>
      <c r="G19" s="19" t="str">
        <f t="shared" si="3"/>
        <v>DÜŞÜK FIRSAT</v>
      </c>
      <c r="H19" s="20" t="s">
        <v>128</v>
      </c>
      <c r="I19" s="20" t="s">
        <v>129</v>
      </c>
      <c r="J19" s="20" t="s">
        <v>137</v>
      </c>
      <c r="K19" s="20"/>
      <c r="L19" s="20"/>
      <c r="M19" s="20"/>
      <c r="N19" s="21"/>
    </row>
    <row r="20" spans="2:14" s="4" customFormat="1" ht="89.25" customHeight="1" x14ac:dyDescent="0.2">
      <c r="B20" s="18"/>
      <c r="C20" s="27" t="s">
        <v>142</v>
      </c>
      <c r="D20" s="19">
        <v>3</v>
      </c>
      <c r="E20" s="19">
        <v>3</v>
      </c>
      <c r="F20" s="19">
        <f t="shared" si="6"/>
        <v>9</v>
      </c>
      <c r="G20" s="19" t="str">
        <f t="shared" si="3"/>
        <v>DÜŞÜK FIRSAT</v>
      </c>
      <c r="H20" s="20" t="s">
        <v>128</v>
      </c>
      <c r="I20" s="20" t="s">
        <v>129</v>
      </c>
      <c r="J20" s="20" t="s">
        <v>137</v>
      </c>
      <c r="K20" s="20"/>
      <c r="L20" s="20"/>
      <c r="M20" s="20"/>
      <c r="N20" s="21"/>
    </row>
    <row r="21" spans="2:14" s="4" customFormat="1" ht="89.25" customHeight="1" x14ac:dyDescent="0.2">
      <c r="B21" s="37"/>
      <c r="C21" s="40" t="s">
        <v>32</v>
      </c>
      <c r="D21" s="19">
        <v>3</v>
      </c>
      <c r="E21" s="19">
        <v>4</v>
      </c>
      <c r="F21" s="19">
        <f t="shared" si="6"/>
        <v>12</v>
      </c>
      <c r="G21" s="35" t="str">
        <f t="shared" si="3"/>
        <v>ORTA FIRSAT</v>
      </c>
      <c r="H21" s="20" t="s">
        <v>128</v>
      </c>
      <c r="I21" s="20" t="s">
        <v>129</v>
      </c>
      <c r="J21" s="20" t="s">
        <v>137</v>
      </c>
      <c r="K21" s="34"/>
      <c r="L21" s="34"/>
      <c r="M21" s="34"/>
      <c r="N21" s="35"/>
    </row>
    <row r="22" spans="2:14" s="4" customFormat="1" ht="51.75" customHeight="1" x14ac:dyDescent="0.2">
      <c r="B22" s="12" t="s">
        <v>33</v>
      </c>
      <c r="C22" s="41"/>
      <c r="D22" s="16"/>
      <c r="E22" s="16"/>
      <c r="F22" s="16"/>
      <c r="G22" s="16"/>
      <c r="H22" s="17"/>
      <c r="I22" s="17"/>
      <c r="J22" s="17"/>
      <c r="K22" s="17"/>
      <c r="L22" s="17"/>
      <c r="M22" s="17"/>
      <c r="N22" s="16"/>
    </row>
    <row r="23" spans="2:14" s="4" customFormat="1" ht="93.75" customHeight="1" x14ac:dyDescent="0.2">
      <c r="B23" s="18"/>
      <c r="C23" s="23" t="s">
        <v>35</v>
      </c>
      <c r="D23" s="19">
        <v>3</v>
      </c>
      <c r="E23" s="19">
        <v>3</v>
      </c>
      <c r="F23" s="19">
        <f t="shared" si="6"/>
        <v>9</v>
      </c>
      <c r="G23" s="19" t="str">
        <f t="shared" si="3"/>
        <v>DÜŞÜK FIRSAT</v>
      </c>
      <c r="H23" s="20" t="s">
        <v>128</v>
      </c>
      <c r="I23" s="20" t="s">
        <v>130</v>
      </c>
      <c r="J23" s="20" t="s">
        <v>137</v>
      </c>
      <c r="K23" s="20"/>
      <c r="L23" s="20"/>
      <c r="M23" s="20"/>
      <c r="N23" s="21"/>
    </row>
    <row r="24" spans="2:14" s="4" customFormat="1" ht="81" customHeight="1" x14ac:dyDescent="0.2">
      <c r="B24" s="37"/>
      <c r="C24" s="23" t="s">
        <v>36</v>
      </c>
      <c r="D24" s="19">
        <v>3</v>
      </c>
      <c r="E24" s="19">
        <v>3</v>
      </c>
      <c r="F24" s="19">
        <f t="shared" si="6"/>
        <v>9</v>
      </c>
      <c r="G24" s="38" t="str">
        <f t="shared" si="3"/>
        <v>DÜŞÜK FIRSAT</v>
      </c>
      <c r="H24" s="20" t="s">
        <v>128</v>
      </c>
      <c r="I24" s="20" t="s">
        <v>130</v>
      </c>
      <c r="J24" s="20" t="s">
        <v>137</v>
      </c>
      <c r="K24" s="34"/>
      <c r="L24" s="34"/>
      <c r="M24" s="34"/>
      <c r="N24" s="35"/>
    </row>
    <row r="25" spans="2:14" s="4" customFormat="1" ht="90.75" customHeight="1" x14ac:dyDescent="0.2">
      <c r="B25" s="18"/>
      <c r="C25" s="28" t="s">
        <v>37</v>
      </c>
      <c r="D25" s="19">
        <v>3</v>
      </c>
      <c r="E25" s="19">
        <v>3</v>
      </c>
      <c r="F25" s="19">
        <f t="shared" si="6"/>
        <v>9</v>
      </c>
      <c r="G25" s="19" t="str">
        <f t="shared" si="3"/>
        <v>DÜŞÜK FIRSAT</v>
      </c>
      <c r="H25" s="20" t="s">
        <v>128</v>
      </c>
      <c r="I25" s="20" t="s">
        <v>130</v>
      </c>
      <c r="J25" s="20" t="s">
        <v>137</v>
      </c>
      <c r="K25" s="20"/>
      <c r="L25" s="20"/>
      <c r="M25" s="20"/>
      <c r="N25" s="21"/>
    </row>
    <row r="26" spans="2:14" s="4" customFormat="1" ht="92.25" customHeight="1" x14ac:dyDescent="0.2">
      <c r="B26" s="18"/>
      <c r="C26" s="27" t="s">
        <v>38</v>
      </c>
      <c r="D26" s="19">
        <v>3</v>
      </c>
      <c r="E26" s="19">
        <v>4</v>
      </c>
      <c r="F26" s="19">
        <f t="shared" si="6"/>
        <v>12</v>
      </c>
      <c r="G26" s="19" t="str">
        <f t="shared" si="3"/>
        <v>ORTA FIRSAT</v>
      </c>
      <c r="H26" s="20" t="s">
        <v>128</v>
      </c>
      <c r="I26" s="20" t="s">
        <v>130</v>
      </c>
      <c r="J26" s="20" t="s">
        <v>137</v>
      </c>
      <c r="K26" s="20"/>
      <c r="L26" s="20"/>
      <c r="M26" s="20"/>
      <c r="N26" s="21"/>
    </row>
    <row r="27" spans="2:14" s="4" customFormat="1" ht="86.25" customHeight="1" x14ac:dyDescent="0.2">
      <c r="B27" s="18"/>
      <c r="C27" s="27" t="s">
        <v>39</v>
      </c>
      <c r="D27" s="19">
        <v>3</v>
      </c>
      <c r="E27" s="19">
        <v>3</v>
      </c>
      <c r="F27" s="19">
        <f t="shared" si="6"/>
        <v>9</v>
      </c>
      <c r="G27" s="38" t="str">
        <f t="shared" si="3"/>
        <v>DÜŞÜK FIRSAT</v>
      </c>
      <c r="H27" s="20" t="s">
        <v>128</v>
      </c>
      <c r="I27" s="20" t="s">
        <v>130</v>
      </c>
      <c r="J27" s="20" t="s">
        <v>137</v>
      </c>
      <c r="K27" s="34"/>
      <c r="L27" s="34"/>
      <c r="M27" s="34"/>
      <c r="N27" s="35"/>
    </row>
    <row r="28" spans="2:14" s="4" customFormat="1" ht="84" customHeight="1" x14ac:dyDescent="0.2">
      <c r="B28" s="18"/>
      <c r="C28" s="28" t="s">
        <v>41</v>
      </c>
      <c r="D28" s="19">
        <v>3</v>
      </c>
      <c r="E28" s="19">
        <v>3</v>
      </c>
      <c r="F28" s="19">
        <f t="shared" si="6"/>
        <v>9</v>
      </c>
      <c r="G28" s="19" t="str">
        <f t="shared" si="3"/>
        <v>DÜŞÜK FIRSAT</v>
      </c>
      <c r="H28" s="20" t="s">
        <v>128</v>
      </c>
      <c r="I28" s="20" t="s">
        <v>130</v>
      </c>
      <c r="J28" s="20" t="s">
        <v>137</v>
      </c>
      <c r="K28" s="20"/>
      <c r="L28" s="20"/>
      <c r="M28" s="20"/>
      <c r="N28" s="21"/>
    </row>
    <row r="29" spans="2:14" s="4" customFormat="1" ht="90" customHeight="1" x14ac:dyDescent="0.2">
      <c r="B29" s="18"/>
      <c r="C29" s="28" t="s">
        <v>42</v>
      </c>
      <c r="D29" s="19">
        <v>3</v>
      </c>
      <c r="E29" s="19">
        <v>3</v>
      </c>
      <c r="F29" s="19">
        <f t="shared" si="6"/>
        <v>9</v>
      </c>
      <c r="G29" s="19" t="str">
        <f t="shared" ref="G29:G30" si="7">IF(F29="","",IF(F29&lt;=5,"ÇOK DÜŞÜK FIRSAT",IF(AND(F29&gt;5,F29&lt;=9),"DÜŞÜK FIRSAT",IF(AND(F29&gt;9,F29&lt;=12),"ORTA FIRSAT",IF(AND(F29&gt;12,F29&lt;=16),"YÜKSEK FIRSAT",IF(F29&gt;16,"ÇOK YÜKSEK FIRSAT",""))))))</f>
        <v>DÜŞÜK FIRSAT</v>
      </c>
      <c r="H29" s="20" t="s">
        <v>128</v>
      </c>
      <c r="I29" s="20" t="s">
        <v>130</v>
      </c>
      <c r="J29" s="20" t="s">
        <v>137</v>
      </c>
      <c r="K29" s="20"/>
      <c r="L29" s="20"/>
      <c r="M29" s="20"/>
      <c r="N29" s="21"/>
    </row>
    <row r="30" spans="2:14" s="4" customFormat="1" ht="83.25" customHeight="1" x14ac:dyDescent="0.2">
      <c r="B30" s="18"/>
      <c r="C30" s="28" t="s">
        <v>40</v>
      </c>
      <c r="D30" s="19">
        <v>3</v>
      </c>
      <c r="E30" s="19">
        <v>4</v>
      </c>
      <c r="F30" s="19">
        <f t="shared" si="6"/>
        <v>12</v>
      </c>
      <c r="G30" s="19" t="str">
        <f t="shared" si="7"/>
        <v>ORTA FIRSAT</v>
      </c>
      <c r="H30" s="20" t="s">
        <v>128</v>
      </c>
      <c r="I30" s="20" t="s">
        <v>130</v>
      </c>
      <c r="J30" s="20" t="s">
        <v>137</v>
      </c>
      <c r="K30" s="20"/>
      <c r="L30" s="20"/>
      <c r="M30" s="20"/>
      <c r="N30" s="21"/>
    </row>
    <row r="31" spans="2:14" s="4" customFormat="1" ht="51.75" customHeight="1" x14ac:dyDescent="0.2">
      <c r="B31" s="12" t="s">
        <v>43</v>
      </c>
      <c r="C31" s="41"/>
      <c r="D31" s="16"/>
      <c r="E31" s="16"/>
      <c r="F31" s="16"/>
      <c r="G31" s="16"/>
      <c r="H31" s="17"/>
      <c r="I31" s="17"/>
      <c r="J31" s="17"/>
      <c r="K31" s="17"/>
      <c r="L31" s="17"/>
      <c r="M31" s="17"/>
      <c r="N31" s="16"/>
    </row>
    <row r="32" spans="2:14" s="4" customFormat="1" ht="93" customHeight="1" x14ac:dyDescent="0.2">
      <c r="B32" s="18"/>
      <c r="C32" s="28" t="s">
        <v>44</v>
      </c>
      <c r="D32" s="19">
        <v>3</v>
      </c>
      <c r="E32" s="19">
        <v>3</v>
      </c>
      <c r="F32" s="19">
        <f t="shared" si="6"/>
        <v>9</v>
      </c>
      <c r="G32" s="19" t="str">
        <f t="shared" ref="G32" si="8">IF(F32="","",IF(F32&lt;=5,"ÇOK DÜŞÜK FIRSAT",IF(AND(F32&gt;5,F32&lt;=9),"DÜŞÜK FIRSAT",IF(AND(F32&gt;9,F32&lt;=12),"ORTA FIRSAT",IF(AND(F32&gt;12,F32&lt;=16),"YÜKSEK FIRSAT",IF(F32&gt;16,"ÇOK YÜKSEK FIRSAT",""))))))</f>
        <v>DÜŞÜK FIRSAT</v>
      </c>
      <c r="H32" s="20" t="s">
        <v>128</v>
      </c>
      <c r="I32" s="20" t="s">
        <v>131</v>
      </c>
      <c r="J32" s="20" t="s">
        <v>137</v>
      </c>
      <c r="K32" s="20"/>
      <c r="L32" s="20"/>
      <c r="M32" s="20"/>
      <c r="N32" s="21"/>
    </row>
    <row r="33" spans="2:14" s="4" customFormat="1" ht="86.25" customHeight="1" x14ac:dyDescent="0.2">
      <c r="B33" s="18"/>
      <c r="C33" s="28" t="s">
        <v>45</v>
      </c>
      <c r="D33" s="19">
        <v>3</v>
      </c>
      <c r="E33" s="19">
        <v>4</v>
      </c>
      <c r="F33" s="19">
        <f t="shared" si="6"/>
        <v>12</v>
      </c>
      <c r="G33" s="19" t="str">
        <f t="shared" ref="G33:G95" si="9">IF(F33="","",IF(F33&lt;=5,"ÇOK DÜŞÜK FIRSAT",IF(AND(F33&gt;5,F33&lt;=9),"DÜŞÜK FIRSAT",IF(AND(F33&gt;9,F33&lt;=12),"ORTA FIRSAT",IF(AND(F33&gt;12,F33&lt;=16),"YÜKSEK FIRSAT",IF(F33&gt;16,"ÇOK YÜKSEK FIRSAT",""))))))</f>
        <v>ORTA FIRSAT</v>
      </c>
      <c r="H33" s="20" t="s">
        <v>128</v>
      </c>
      <c r="I33" s="20" t="s">
        <v>131</v>
      </c>
      <c r="J33" s="20" t="s">
        <v>137</v>
      </c>
      <c r="K33" s="20"/>
      <c r="L33" s="20"/>
      <c r="M33" s="20"/>
      <c r="N33" s="21"/>
    </row>
    <row r="34" spans="2:14" s="4" customFormat="1" ht="78" customHeight="1" x14ac:dyDescent="0.2">
      <c r="B34" s="18"/>
      <c r="C34" s="28" t="s">
        <v>46</v>
      </c>
      <c r="D34" s="19">
        <v>3</v>
      </c>
      <c r="E34" s="19">
        <v>3</v>
      </c>
      <c r="F34" s="19">
        <f t="shared" si="6"/>
        <v>9</v>
      </c>
      <c r="G34" s="19" t="str">
        <f t="shared" si="9"/>
        <v>DÜŞÜK FIRSAT</v>
      </c>
      <c r="H34" s="20" t="s">
        <v>128</v>
      </c>
      <c r="I34" s="20" t="s">
        <v>131</v>
      </c>
      <c r="J34" s="20" t="s">
        <v>137</v>
      </c>
      <c r="K34" s="20"/>
      <c r="L34" s="20"/>
      <c r="M34" s="20"/>
      <c r="N34" s="21"/>
    </row>
    <row r="35" spans="2:14" s="4" customFormat="1" ht="80.25" customHeight="1" x14ac:dyDescent="0.2">
      <c r="B35" s="18"/>
      <c r="C35" s="28" t="s">
        <v>47</v>
      </c>
      <c r="D35" s="19">
        <v>3</v>
      </c>
      <c r="E35" s="19">
        <v>3</v>
      </c>
      <c r="F35" s="19">
        <f t="shared" si="6"/>
        <v>9</v>
      </c>
      <c r="G35" s="19" t="str">
        <f t="shared" si="9"/>
        <v>DÜŞÜK FIRSAT</v>
      </c>
      <c r="H35" s="20" t="s">
        <v>128</v>
      </c>
      <c r="I35" s="20" t="s">
        <v>131</v>
      </c>
      <c r="J35" s="20" t="s">
        <v>137</v>
      </c>
      <c r="K35" s="20"/>
      <c r="L35" s="20"/>
      <c r="M35" s="20"/>
      <c r="N35" s="21"/>
    </row>
    <row r="36" spans="2:14" s="4" customFormat="1" ht="88.5" customHeight="1" x14ac:dyDescent="0.2">
      <c r="B36" s="18"/>
      <c r="C36" s="28" t="s">
        <v>48</v>
      </c>
      <c r="D36" s="19">
        <v>3</v>
      </c>
      <c r="E36" s="19">
        <v>4</v>
      </c>
      <c r="F36" s="19">
        <f t="shared" si="6"/>
        <v>12</v>
      </c>
      <c r="G36" s="19" t="str">
        <f t="shared" si="9"/>
        <v>ORTA FIRSAT</v>
      </c>
      <c r="H36" s="20" t="s">
        <v>128</v>
      </c>
      <c r="I36" s="20" t="s">
        <v>131</v>
      </c>
      <c r="J36" s="20" t="s">
        <v>137</v>
      </c>
      <c r="K36" s="20"/>
      <c r="L36" s="20"/>
      <c r="M36" s="20"/>
      <c r="N36" s="21"/>
    </row>
    <row r="37" spans="2:14" s="4" customFormat="1" ht="86.25" customHeight="1" x14ac:dyDescent="0.2">
      <c r="B37" s="18"/>
      <c r="C37" s="28" t="s">
        <v>49</v>
      </c>
      <c r="D37" s="19">
        <v>3</v>
      </c>
      <c r="E37" s="19">
        <v>3</v>
      </c>
      <c r="F37" s="19">
        <f t="shared" si="6"/>
        <v>9</v>
      </c>
      <c r="G37" s="19" t="str">
        <f t="shared" si="9"/>
        <v>DÜŞÜK FIRSAT</v>
      </c>
      <c r="H37" s="20" t="s">
        <v>128</v>
      </c>
      <c r="I37" s="20" t="s">
        <v>131</v>
      </c>
      <c r="J37" s="20" t="s">
        <v>137</v>
      </c>
      <c r="K37" s="20"/>
      <c r="L37" s="20"/>
      <c r="M37" s="20"/>
      <c r="N37" s="21"/>
    </row>
    <row r="38" spans="2:14" s="4" customFormat="1" ht="87.75" customHeight="1" x14ac:dyDescent="0.2">
      <c r="B38" s="18"/>
      <c r="C38" s="28" t="s">
        <v>50</v>
      </c>
      <c r="D38" s="19">
        <v>3</v>
      </c>
      <c r="E38" s="19">
        <v>4</v>
      </c>
      <c r="F38" s="19">
        <f t="shared" si="6"/>
        <v>12</v>
      </c>
      <c r="G38" s="19" t="str">
        <f t="shared" si="9"/>
        <v>ORTA FIRSAT</v>
      </c>
      <c r="H38" s="20" t="s">
        <v>128</v>
      </c>
      <c r="I38" s="20" t="s">
        <v>131</v>
      </c>
      <c r="J38" s="20" t="s">
        <v>137</v>
      </c>
      <c r="K38" s="20"/>
      <c r="L38" s="20"/>
      <c r="M38" s="20"/>
      <c r="N38" s="21"/>
    </row>
    <row r="39" spans="2:14" s="4" customFormat="1" ht="81" customHeight="1" x14ac:dyDescent="0.2">
      <c r="B39" s="18"/>
      <c r="C39" s="28" t="s">
        <v>51</v>
      </c>
      <c r="D39" s="19">
        <v>3</v>
      </c>
      <c r="E39" s="19">
        <v>3</v>
      </c>
      <c r="F39" s="19">
        <f t="shared" si="6"/>
        <v>9</v>
      </c>
      <c r="G39" s="19" t="str">
        <f t="shared" si="9"/>
        <v>DÜŞÜK FIRSAT</v>
      </c>
      <c r="H39" s="20" t="s">
        <v>128</v>
      </c>
      <c r="I39" s="20" t="s">
        <v>131</v>
      </c>
      <c r="J39" s="20" t="s">
        <v>137</v>
      </c>
      <c r="K39" s="20"/>
      <c r="L39" s="20"/>
      <c r="M39" s="20"/>
      <c r="N39" s="21"/>
    </row>
    <row r="40" spans="2:14" s="4" customFormat="1" ht="86.25" customHeight="1" x14ac:dyDescent="0.2">
      <c r="B40" s="18"/>
      <c r="C40" s="28" t="s">
        <v>52</v>
      </c>
      <c r="D40" s="19">
        <v>3</v>
      </c>
      <c r="E40" s="19">
        <v>4</v>
      </c>
      <c r="F40" s="19">
        <f t="shared" si="6"/>
        <v>12</v>
      </c>
      <c r="G40" s="19" t="str">
        <f t="shared" si="9"/>
        <v>ORTA FIRSAT</v>
      </c>
      <c r="H40" s="20" t="s">
        <v>128</v>
      </c>
      <c r="I40" s="20" t="s">
        <v>131</v>
      </c>
      <c r="J40" s="20" t="s">
        <v>137</v>
      </c>
      <c r="K40" s="20"/>
      <c r="L40" s="20"/>
      <c r="M40" s="20"/>
      <c r="N40" s="21"/>
    </row>
    <row r="41" spans="2:14" s="4" customFormat="1" ht="78.75" customHeight="1" x14ac:dyDescent="0.2">
      <c r="B41" s="18"/>
      <c r="C41" s="28" t="s">
        <v>53</v>
      </c>
      <c r="D41" s="19">
        <v>3</v>
      </c>
      <c r="E41" s="19">
        <v>3</v>
      </c>
      <c r="F41" s="19">
        <f t="shared" si="6"/>
        <v>9</v>
      </c>
      <c r="G41" s="19" t="str">
        <f t="shared" si="9"/>
        <v>DÜŞÜK FIRSAT</v>
      </c>
      <c r="H41" s="20" t="s">
        <v>128</v>
      </c>
      <c r="I41" s="20" t="s">
        <v>131</v>
      </c>
      <c r="J41" s="20" t="s">
        <v>137</v>
      </c>
      <c r="K41" s="20"/>
      <c r="L41" s="20"/>
      <c r="M41" s="20"/>
      <c r="N41" s="21"/>
    </row>
    <row r="42" spans="2:14" s="4" customFormat="1" ht="87.75" customHeight="1" x14ac:dyDescent="0.2">
      <c r="B42" s="18"/>
      <c r="C42" s="28" t="s">
        <v>59</v>
      </c>
      <c r="D42" s="19">
        <v>3</v>
      </c>
      <c r="E42" s="19">
        <v>4</v>
      </c>
      <c r="F42" s="19">
        <f t="shared" si="6"/>
        <v>12</v>
      </c>
      <c r="G42" s="19" t="str">
        <f t="shared" si="9"/>
        <v>ORTA FIRSAT</v>
      </c>
      <c r="H42" s="20" t="s">
        <v>128</v>
      </c>
      <c r="I42" s="20" t="s">
        <v>131</v>
      </c>
      <c r="J42" s="20" t="s">
        <v>137</v>
      </c>
      <c r="K42" s="20"/>
      <c r="L42" s="20"/>
      <c r="M42" s="20"/>
      <c r="N42" s="21"/>
    </row>
    <row r="43" spans="2:14" s="4" customFormat="1" ht="87.75" customHeight="1" x14ac:dyDescent="0.2">
      <c r="B43" s="37"/>
      <c r="C43" s="42" t="s">
        <v>54</v>
      </c>
      <c r="D43" s="19">
        <v>3</v>
      </c>
      <c r="E43" s="19">
        <v>3</v>
      </c>
      <c r="F43" s="19">
        <f t="shared" si="6"/>
        <v>9</v>
      </c>
      <c r="G43" s="19" t="str">
        <f t="shared" si="9"/>
        <v>DÜŞÜK FIRSAT</v>
      </c>
      <c r="H43" s="20" t="s">
        <v>128</v>
      </c>
      <c r="I43" s="20" t="s">
        <v>131</v>
      </c>
      <c r="J43" s="20" t="s">
        <v>137</v>
      </c>
      <c r="K43" s="34"/>
      <c r="L43" s="34"/>
      <c r="M43" s="34"/>
      <c r="N43" s="35"/>
    </row>
    <row r="44" spans="2:14" s="4" customFormat="1" ht="93" customHeight="1" x14ac:dyDescent="0.2">
      <c r="B44" s="18"/>
      <c r="C44" s="28" t="s">
        <v>55</v>
      </c>
      <c r="D44" s="19">
        <v>3</v>
      </c>
      <c r="E44" s="19">
        <v>4</v>
      </c>
      <c r="F44" s="19">
        <f t="shared" si="6"/>
        <v>12</v>
      </c>
      <c r="G44" s="19" t="str">
        <f t="shared" si="9"/>
        <v>ORTA FIRSAT</v>
      </c>
      <c r="H44" s="20" t="s">
        <v>128</v>
      </c>
      <c r="I44" s="20" t="s">
        <v>131</v>
      </c>
      <c r="J44" s="20" t="s">
        <v>137</v>
      </c>
      <c r="K44" s="20"/>
      <c r="L44" s="20"/>
      <c r="M44" s="20"/>
      <c r="N44" s="21"/>
    </row>
    <row r="45" spans="2:14" s="4" customFormat="1" ht="84.75" customHeight="1" x14ac:dyDescent="0.2">
      <c r="B45" s="18"/>
      <c r="C45" s="28" t="s">
        <v>56</v>
      </c>
      <c r="D45" s="19">
        <v>3</v>
      </c>
      <c r="E45" s="19">
        <v>3</v>
      </c>
      <c r="F45" s="19">
        <f t="shared" si="6"/>
        <v>9</v>
      </c>
      <c r="G45" s="19" t="str">
        <f t="shared" si="9"/>
        <v>DÜŞÜK FIRSAT</v>
      </c>
      <c r="H45" s="20" t="s">
        <v>128</v>
      </c>
      <c r="I45" s="20" t="s">
        <v>131</v>
      </c>
      <c r="J45" s="20" t="s">
        <v>137</v>
      </c>
      <c r="K45" s="20"/>
      <c r="L45" s="20"/>
      <c r="M45" s="20"/>
      <c r="N45" s="21"/>
    </row>
    <row r="46" spans="2:14" s="4" customFormat="1" ht="83.25" customHeight="1" x14ac:dyDescent="0.2">
      <c r="B46" s="18"/>
      <c r="C46" s="28" t="s">
        <v>57</v>
      </c>
      <c r="D46" s="19">
        <v>3</v>
      </c>
      <c r="E46" s="19">
        <v>3</v>
      </c>
      <c r="F46" s="19">
        <f t="shared" si="6"/>
        <v>9</v>
      </c>
      <c r="G46" s="19" t="str">
        <f t="shared" si="9"/>
        <v>DÜŞÜK FIRSAT</v>
      </c>
      <c r="H46" s="20" t="s">
        <v>128</v>
      </c>
      <c r="I46" s="20" t="s">
        <v>131</v>
      </c>
      <c r="J46" s="20" t="s">
        <v>137</v>
      </c>
      <c r="K46" s="20"/>
      <c r="L46" s="20"/>
      <c r="M46" s="20"/>
      <c r="N46" s="21"/>
    </row>
    <row r="47" spans="2:14" s="4" customFormat="1" ht="81" customHeight="1" x14ac:dyDescent="0.2">
      <c r="B47" s="18"/>
      <c r="C47" s="28" t="s">
        <v>58</v>
      </c>
      <c r="D47" s="19">
        <v>3</v>
      </c>
      <c r="E47" s="19">
        <v>3</v>
      </c>
      <c r="F47" s="19">
        <f t="shared" si="6"/>
        <v>9</v>
      </c>
      <c r="G47" s="19" t="str">
        <f t="shared" si="9"/>
        <v>DÜŞÜK FIRSAT</v>
      </c>
      <c r="H47" s="20" t="s">
        <v>128</v>
      </c>
      <c r="I47" s="20" t="s">
        <v>131</v>
      </c>
      <c r="J47" s="20" t="s">
        <v>137</v>
      </c>
      <c r="K47" s="20"/>
      <c r="L47" s="20"/>
      <c r="M47" s="20"/>
      <c r="N47" s="21"/>
    </row>
    <row r="48" spans="2:14" s="4" customFormat="1" ht="56.25" customHeight="1" x14ac:dyDescent="0.2">
      <c r="B48" s="39" t="s">
        <v>23</v>
      </c>
      <c r="C48" s="25"/>
      <c r="D48" s="16"/>
      <c r="E48" s="16"/>
      <c r="F48" s="16"/>
      <c r="G48" s="16"/>
      <c r="H48" s="26"/>
      <c r="I48" s="26"/>
      <c r="J48" s="26"/>
      <c r="K48" s="17"/>
      <c r="L48" s="17"/>
      <c r="M48" s="17"/>
      <c r="N48" s="16" t="str">
        <f t="shared" si="4"/>
        <v/>
      </c>
    </row>
    <row r="49" spans="1:14" ht="90" customHeight="1" x14ac:dyDescent="0.2">
      <c r="B49" s="33"/>
      <c r="C49" s="30" t="s">
        <v>143</v>
      </c>
      <c r="D49" s="19">
        <v>3</v>
      </c>
      <c r="E49" s="19">
        <v>4</v>
      </c>
      <c r="F49" s="19">
        <f t="shared" si="6"/>
        <v>12</v>
      </c>
      <c r="G49" s="19" t="str">
        <f t="shared" si="9"/>
        <v>ORTA FIRSAT</v>
      </c>
      <c r="H49" s="20" t="s">
        <v>128</v>
      </c>
      <c r="I49" s="20" t="s">
        <v>131</v>
      </c>
      <c r="J49" s="20" t="s">
        <v>137</v>
      </c>
      <c r="K49" s="20"/>
      <c r="L49" s="20"/>
      <c r="M49" s="20"/>
      <c r="N49" s="21" t="str">
        <f t="shared" ref="N49:N71" si="10">IF(M49=1,"ÖNEMSİZ RİSK",IF(AND(M49&gt;1,M49&lt;=6),"KABUL EDİLEBİLİR RİSK",IF(AND(M49&gt;6,M49&lt;=12),"ORTA DÜZEY RİSK",IF(AND(M49&gt;12,M49&lt;25),"ÖNEMLİ RİSK",IF(M49=25,"KABUL EDİLEMEZ RİSK","")))))</f>
        <v/>
      </c>
    </row>
    <row r="50" spans="1:14" ht="95.25" customHeight="1" x14ac:dyDescent="0.2">
      <c r="B50" s="33"/>
      <c r="C50" s="30" t="s">
        <v>10</v>
      </c>
      <c r="D50" s="19">
        <v>3</v>
      </c>
      <c r="E50" s="19">
        <v>3</v>
      </c>
      <c r="F50" s="19">
        <f t="shared" si="6"/>
        <v>9</v>
      </c>
      <c r="G50" s="19" t="str">
        <f t="shared" si="9"/>
        <v>DÜŞÜK FIRSAT</v>
      </c>
      <c r="H50" s="20" t="s">
        <v>128</v>
      </c>
      <c r="I50" s="20" t="s">
        <v>131</v>
      </c>
      <c r="J50" s="20" t="s">
        <v>137</v>
      </c>
      <c r="K50" s="20"/>
      <c r="L50" s="20"/>
      <c r="M50" s="20"/>
      <c r="N50" s="21" t="str">
        <f t="shared" si="10"/>
        <v/>
      </c>
    </row>
    <row r="51" spans="1:14" ht="83.25" customHeight="1" x14ac:dyDescent="0.2">
      <c r="B51" s="33"/>
      <c r="C51" s="30" t="s">
        <v>60</v>
      </c>
      <c r="D51" s="19">
        <v>3</v>
      </c>
      <c r="E51" s="19">
        <v>3</v>
      </c>
      <c r="F51" s="19">
        <f t="shared" si="6"/>
        <v>9</v>
      </c>
      <c r="G51" s="19" t="str">
        <f t="shared" si="9"/>
        <v>DÜŞÜK FIRSAT</v>
      </c>
      <c r="H51" s="20" t="s">
        <v>128</v>
      </c>
      <c r="I51" s="20" t="s">
        <v>131</v>
      </c>
      <c r="J51" s="20" t="s">
        <v>137</v>
      </c>
      <c r="K51" s="20"/>
      <c r="L51" s="20"/>
      <c r="M51" s="20"/>
      <c r="N51" s="21" t="str">
        <f t="shared" si="10"/>
        <v/>
      </c>
    </row>
    <row r="52" spans="1:14" ht="87.75" customHeight="1" x14ac:dyDescent="0.2">
      <c r="B52" s="33"/>
      <c r="C52" s="30" t="s">
        <v>61</v>
      </c>
      <c r="D52" s="19">
        <v>3</v>
      </c>
      <c r="E52" s="19">
        <v>3</v>
      </c>
      <c r="F52" s="19">
        <f t="shared" si="6"/>
        <v>9</v>
      </c>
      <c r="G52" s="19" t="str">
        <f t="shared" si="9"/>
        <v>DÜŞÜK FIRSAT</v>
      </c>
      <c r="H52" s="20" t="s">
        <v>128</v>
      </c>
      <c r="I52" s="20" t="s">
        <v>131</v>
      </c>
      <c r="J52" s="20" t="s">
        <v>137</v>
      </c>
      <c r="K52" s="20"/>
      <c r="L52" s="20"/>
      <c r="M52" s="20"/>
      <c r="N52" s="21"/>
    </row>
    <row r="53" spans="1:14" ht="82.5" customHeight="1" x14ac:dyDescent="0.2">
      <c r="B53" s="33"/>
      <c r="C53" s="30" t="s">
        <v>62</v>
      </c>
      <c r="D53" s="19">
        <v>3</v>
      </c>
      <c r="E53" s="19">
        <v>3</v>
      </c>
      <c r="F53" s="19">
        <f t="shared" si="6"/>
        <v>9</v>
      </c>
      <c r="G53" s="19" t="str">
        <f t="shared" si="9"/>
        <v>DÜŞÜK FIRSAT</v>
      </c>
      <c r="H53" s="20" t="s">
        <v>128</v>
      </c>
      <c r="I53" s="20" t="s">
        <v>131</v>
      </c>
      <c r="J53" s="20" t="s">
        <v>137</v>
      </c>
      <c r="K53" s="20"/>
      <c r="L53" s="20"/>
      <c r="M53" s="20"/>
      <c r="N53" s="21"/>
    </row>
    <row r="54" spans="1:14" ht="94.5" x14ac:dyDescent="0.2">
      <c r="B54" s="33"/>
      <c r="C54" s="30" t="s">
        <v>63</v>
      </c>
      <c r="D54" s="19">
        <v>3</v>
      </c>
      <c r="E54" s="19">
        <v>3</v>
      </c>
      <c r="F54" s="19">
        <f t="shared" si="6"/>
        <v>9</v>
      </c>
      <c r="G54" s="19" t="str">
        <f t="shared" si="9"/>
        <v>DÜŞÜK FIRSAT</v>
      </c>
      <c r="H54" s="20" t="s">
        <v>128</v>
      </c>
      <c r="I54" s="20" t="s">
        <v>131</v>
      </c>
      <c r="J54" s="20" t="s">
        <v>137</v>
      </c>
      <c r="K54" s="20"/>
      <c r="L54" s="20"/>
      <c r="M54" s="20"/>
      <c r="N54" s="21"/>
    </row>
    <row r="55" spans="1:14" ht="48" customHeight="1" x14ac:dyDescent="0.2">
      <c r="A55" s="44"/>
      <c r="B55" s="39" t="s">
        <v>64</v>
      </c>
      <c r="C55" s="31"/>
      <c r="D55" s="16"/>
      <c r="E55" s="16"/>
      <c r="F55" s="16"/>
      <c r="G55" s="16"/>
      <c r="H55" s="17"/>
      <c r="I55" s="17"/>
      <c r="J55" s="17"/>
      <c r="K55" s="17"/>
      <c r="L55" s="17"/>
      <c r="M55" s="17"/>
      <c r="N55" s="16"/>
    </row>
    <row r="56" spans="1:14" ht="90.75" customHeight="1" x14ac:dyDescent="0.2">
      <c r="B56" s="33"/>
      <c r="C56" s="30" t="s">
        <v>65</v>
      </c>
      <c r="D56" s="19">
        <v>3</v>
      </c>
      <c r="E56" s="19">
        <v>4</v>
      </c>
      <c r="F56" s="19">
        <f t="shared" si="6"/>
        <v>12</v>
      </c>
      <c r="G56" s="19" t="str">
        <f t="shared" si="9"/>
        <v>ORTA FIRSAT</v>
      </c>
      <c r="H56" s="20" t="s">
        <v>128</v>
      </c>
      <c r="I56" s="20" t="s">
        <v>132</v>
      </c>
      <c r="J56" s="20" t="s">
        <v>137</v>
      </c>
      <c r="K56" s="20"/>
      <c r="L56" s="20"/>
      <c r="M56" s="20"/>
      <c r="N56" s="21"/>
    </row>
    <row r="57" spans="1:14" ht="93" customHeight="1" x14ac:dyDescent="0.2">
      <c r="B57" s="33"/>
      <c r="C57" s="30" t="s">
        <v>66</v>
      </c>
      <c r="D57" s="19">
        <v>3</v>
      </c>
      <c r="E57" s="19">
        <v>4</v>
      </c>
      <c r="F57" s="19">
        <f t="shared" si="6"/>
        <v>12</v>
      </c>
      <c r="G57" s="19" t="str">
        <f t="shared" si="9"/>
        <v>ORTA FIRSAT</v>
      </c>
      <c r="H57" s="20" t="s">
        <v>128</v>
      </c>
      <c r="I57" s="20" t="s">
        <v>132</v>
      </c>
      <c r="J57" s="20" t="s">
        <v>137</v>
      </c>
      <c r="K57" s="20"/>
      <c r="L57" s="20"/>
      <c r="M57" s="20"/>
      <c r="N57" s="21"/>
    </row>
    <row r="58" spans="1:14" ht="48" customHeight="1" x14ac:dyDescent="0.2">
      <c r="B58" s="39" t="s">
        <v>67</v>
      </c>
      <c r="C58" s="31"/>
      <c r="D58" s="16"/>
      <c r="E58" s="16"/>
      <c r="F58" s="16"/>
      <c r="G58" s="16"/>
      <c r="H58" s="17"/>
      <c r="I58" s="17"/>
      <c r="J58" s="17"/>
      <c r="K58" s="17"/>
      <c r="L58" s="17"/>
      <c r="M58" s="17"/>
      <c r="N58" s="16"/>
    </row>
    <row r="59" spans="1:14" ht="92.25" customHeight="1" x14ac:dyDescent="0.2">
      <c r="B59" s="33"/>
      <c r="C59" s="30" t="s">
        <v>68</v>
      </c>
      <c r="D59" s="19">
        <v>3</v>
      </c>
      <c r="E59" s="19">
        <v>3</v>
      </c>
      <c r="F59" s="19">
        <f t="shared" si="6"/>
        <v>9</v>
      </c>
      <c r="G59" s="19" t="str">
        <f t="shared" si="9"/>
        <v>DÜŞÜK FIRSAT</v>
      </c>
      <c r="H59" s="20" t="s">
        <v>128</v>
      </c>
      <c r="I59" s="20" t="s">
        <v>132</v>
      </c>
      <c r="J59" s="20" t="s">
        <v>137</v>
      </c>
      <c r="K59" s="20"/>
      <c r="L59" s="20"/>
      <c r="M59" s="20"/>
      <c r="N59" s="21"/>
    </row>
    <row r="60" spans="1:14" ht="87.75" customHeight="1" x14ac:dyDescent="0.2">
      <c r="B60" s="33"/>
      <c r="C60" s="30" t="s">
        <v>69</v>
      </c>
      <c r="D60" s="19">
        <v>3</v>
      </c>
      <c r="E60" s="19">
        <v>3</v>
      </c>
      <c r="F60" s="19">
        <f t="shared" si="6"/>
        <v>9</v>
      </c>
      <c r="G60" s="19" t="str">
        <f t="shared" si="9"/>
        <v>DÜŞÜK FIRSAT</v>
      </c>
      <c r="H60" s="20" t="s">
        <v>128</v>
      </c>
      <c r="I60" s="20" t="s">
        <v>132</v>
      </c>
      <c r="J60" s="20" t="s">
        <v>137</v>
      </c>
      <c r="K60" s="20"/>
      <c r="L60" s="20"/>
      <c r="M60" s="20"/>
      <c r="N60" s="21"/>
    </row>
    <row r="61" spans="1:14" ht="51" customHeight="1" x14ac:dyDescent="0.2">
      <c r="B61" s="39" t="s">
        <v>70</v>
      </c>
      <c r="C61" s="31"/>
      <c r="D61" s="16"/>
      <c r="E61" s="16"/>
      <c r="F61" s="16"/>
      <c r="G61" s="16"/>
      <c r="H61" s="17"/>
      <c r="I61" s="17"/>
      <c r="J61" s="17"/>
      <c r="K61" s="17"/>
      <c r="L61" s="17"/>
      <c r="M61" s="17"/>
      <c r="N61" s="16"/>
    </row>
    <row r="62" spans="1:14" ht="84.75" customHeight="1" x14ac:dyDescent="0.2">
      <c r="B62" s="33"/>
      <c r="C62" s="30" t="s">
        <v>144</v>
      </c>
      <c r="D62" s="19">
        <v>3</v>
      </c>
      <c r="E62" s="19">
        <v>3</v>
      </c>
      <c r="F62" s="19">
        <f t="shared" si="6"/>
        <v>9</v>
      </c>
      <c r="G62" s="19" t="str">
        <f t="shared" si="9"/>
        <v>DÜŞÜK FIRSAT</v>
      </c>
      <c r="H62" s="20" t="s">
        <v>128</v>
      </c>
      <c r="I62" s="20" t="s">
        <v>133</v>
      </c>
      <c r="J62" s="20" t="s">
        <v>137</v>
      </c>
      <c r="K62" s="20"/>
      <c r="L62" s="20"/>
      <c r="M62" s="20"/>
      <c r="N62" s="21"/>
    </row>
    <row r="63" spans="1:14" ht="84" customHeight="1" x14ac:dyDescent="0.2">
      <c r="B63" s="33"/>
      <c r="C63" s="30" t="s">
        <v>71</v>
      </c>
      <c r="D63" s="19">
        <v>3</v>
      </c>
      <c r="E63" s="19">
        <v>3</v>
      </c>
      <c r="F63" s="19">
        <f t="shared" si="6"/>
        <v>9</v>
      </c>
      <c r="G63" s="19" t="str">
        <f t="shared" si="9"/>
        <v>DÜŞÜK FIRSAT</v>
      </c>
      <c r="H63" s="20" t="s">
        <v>128</v>
      </c>
      <c r="I63" s="20" t="s">
        <v>133</v>
      </c>
      <c r="J63" s="20" t="s">
        <v>137</v>
      </c>
      <c r="K63" s="20"/>
      <c r="L63" s="20"/>
      <c r="M63" s="20"/>
      <c r="N63" s="21"/>
    </row>
    <row r="64" spans="1:14" ht="89.25" customHeight="1" x14ac:dyDescent="0.2">
      <c r="B64" s="33"/>
      <c r="C64" s="30" t="s">
        <v>72</v>
      </c>
      <c r="D64" s="19">
        <v>3</v>
      </c>
      <c r="E64" s="19">
        <v>4</v>
      </c>
      <c r="F64" s="19">
        <f t="shared" si="6"/>
        <v>12</v>
      </c>
      <c r="G64" s="19" t="str">
        <f t="shared" si="9"/>
        <v>ORTA FIRSAT</v>
      </c>
      <c r="H64" s="20" t="s">
        <v>128</v>
      </c>
      <c r="I64" s="20" t="s">
        <v>133</v>
      </c>
      <c r="J64" s="20" t="s">
        <v>137</v>
      </c>
      <c r="K64" s="20"/>
      <c r="L64" s="20"/>
      <c r="M64" s="20"/>
      <c r="N64" s="21"/>
    </row>
    <row r="65" spans="2:14" ht="90.75" customHeight="1" x14ac:dyDescent="0.2">
      <c r="B65" s="33"/>
      <c r="C65" s="30" t="s">
        <v>73</v>
      </c>
      <c r="D65" s="19">
        <v>3</v>
      </c>
      <c r="E65" s="19">
        <v>3</v>
      </c>
      <c r="F65" s="19">
        <f t="shared" si="6"/>
        <v>9</v>
      </c>
      <c r="G65" s="19" t="str">
        <f t="shared" si="9"/>
        <v>DÜŞÜK FIRSAT</v>
      </c>
      <c r="H65" s="20" t="s">
        <v>128</v>
      </c>
      <c r="I65" s="20" t="s">
        <v>133</v>
      </c>
      <c r="J65" s="20" t="s">
        <v>137</v>
      </c>
      <c r="K65" s="20"/>
      <c r="L65" s="20"/>
      <c r="M65" s="20"/>
      <c r="N65" s="21"/>
    </row>
    <row r="66" spans="2:14" ht="81" customHeight="1" x14ac:dyDescent="0.2">
      <c r="B66" s="33"/>
      <c r="C66" s="30" t="s">
        <v>74</v>
      </c>
      <c r="D66" s="19">
        <v>3</v>
      </c>
      <c r="E66" s="19">
        <v>3</v>
      </c>
      <c r="F66" s="19">
        <f t="shared" si="6"/>
        <v>9</v>
      </c>
      <c r="G66" s="19" t="str">
        <f t="shared" si="9"/>
        <v>DÜŞÜK FIRSAT</v>
      </c>
      <c r="H66" s="20" t="s">
        <v>128</v>
      </c>
      <c r="I66" s="20" t="s">
        <v>133</v>
      </c>
      <c r="J66" s="20" t="s">
        <v>137</v>
      </c>
      <c r="K66" s="20"/>
      <c r="L66" s="20"/>
      <c r="M66" s="20"/>
      <c r="N66" s="21"/>
    </row>
    <row r="67" spans="2:14" ht="93.75" customHeight="1" x14ac:dyDescent="0.2">
      <c r="B67" s="33"/>
      <c r="C67" s="30" t="s">
        <v>75</v>
      </c>
      <c r="D67" s="19">
        <v>3</v>
      </c>
      <c r="E67" s="19">
        <v>3</v>
      </c>
      <c r="F67" s="19">
        <f t="shared" si="6"/>
        <v>9</v>
      </c>
      <c r="G67" s="19" t="str">
        <f t="shared" si="9"/>
        <v>DÜŞÜK FIRSAT</v>
      </c>
      <c r="H67" s="20" t="s">
        <v>128</v>
      </c>
      <c r="I67" s="20" t="s">
        <v>133</v>
      </c>
      <c r="J67" s="20" t="s">
        <v>137</v>
      </c>
      <c r="K67" s="20"/>
      <c r="L67" s="20"/>
      <c r="M67" s="20"/>
      <c r="N67" s="21"/>
    </row>
    <row r="68" spans="2:14" ht="90" customHeight="1" x14ac:dyDescent="0.2">
      <c r="B68" s="33"/>
      <c r="C68" s="30" t="s">
        <v>76</v>
      </c>
      <c r="D68" s="19">
        <v>3</v>
      </c>
      <c r="E68" s="19">
        <v>3</v>
      </c>
      <c r="F68" s="19">
        <f t="shared" si="6"/>
        <v>9</v>
      </c>
      <c r="G68" s="19" t="str">
        <f t="shared" si="9"/>
        <v>DÜŞÜK FIRSAT</v>
      </c>
      <c r="H68" s="20" t="s">
        <v>128</v>
      </c>
      <c r="I68" s="20" t="s">
        <v>133</v>
      </c>
      <c r="J68" s="20" t="s">
        <v>137</v>
      </c>
      <c r="K68" s="20"/>
      <c r="L68" s="20"/>
      <c r="M68" s="20"/>
      <c r="N68" s="21"/>
    </row>
    <row r="69" spans="2:14" ht="96.75" customHeight="1" x14ac:dyDescent="0.2">
      <c r="B69" s="33"/>
      <c r="C69" s="30" t="s">
        <v>77</v>
      </c>
      <c r="D69" s="19">
        <v>3</v>
      </c>
      <c r="E69" s="19">
        <v>3</v>
      </c>
      <c r="F69" s="19">
        <f t="shared" si="6"/>
        <v>9</v>
      </c>
      <c r="G69" s="19" t="str">
        <f t="shared" si="9"/>
        <v>DÜŞÜK FIRSAT</v>
      </c>
      <c r="H69" s="20" t="s">
        <v>128</v>
      </c>
      <c r="I69" s="20" t="s">
        <v>133</v>
      </c>
      <c r="J69" s="20" t="s">
        <v>137</v>
      </c>
      <c r="K69" s="20"/>
      <c r="L69" s="20"/>
      <c r="M69" s="20"/>
      <c r="N69" s="21"/>
    </row>
    <row r="70" spans="2:14" ht="38.25" customHeight="1" x14ac:dyDescent="0.2">
      <c r="B70" s="29" t="s">
        <v>78</v>
      </c>
      <c r="C70" s="31"/>
      <c r="D70" s="16"/>
      <c r="E70" s="16"/>
      <c r="F70" s="16"/>
      <c r="G70" s="16"/>
      <c r="H70" s="17"/>
      <c r="I70" s="17"/>
      <c r="J70" s="17"/>
      <c r="K70" s="17"/>
      <c r="L70" s="17"/>
      <c r="M70" s="17"/>
      <c r="N70" s="16" t="str">
        <f t="shared" si="10"/>
        <v/>
      </c>
    </row>
    <row r="71" spans="2:14" ht="94.5" customHeight="1" x14ac:dyDescent="0.2">
      <c r="B71" s="32"/>
      <c r="C71" s="30" t="s">
        <v>11</v>
      </c>
      <c r="D71" s="19">
        <v>3</v>
      </c>
      <c r="E71" s="19">
        <v>4</v>
      </c>
      <c r="F71" s="19">
        <f t="shared" si="6"/>
        <v>12</v>
      </c>
      <c r="G71" s="19" t="str">
        <f t="shared" si="9"/>
        <v>ORTA FIRSAT</v>
      </c>
      <c r="H71" s="20" t="s">
        <v>128</v>
      </c>
      <c r="I71" s="20" t="s">
        <v>133</v>
      </c>
      <c r="J71" s="20" t="s">
        <v>137</v>
      </c>
      <c r="K71" s="20"/>
      <c r="L71" s="20"/>
      <c r="M71" s="20"/>
      <c r="N71" s="21" t="str">
        <f t="shared" si="10"/>
        <v/>
      </c>
    </row>
    <row r="72" spans="2:14" ht="85.5" customHeight="1" x14ac:dyDescent="0.2">
      <c r="B72" s="32"/>
      <c r="C72" s="30" t="s">
        <v>82</v>
      </c>
      <c r="D72" s="19">
        <v>3</v>
      </c>
      <c r="E72" s="19">
        <v>3</v>
      </c>
      <c r="F72" s="19">
        <f t="shared" si="6"/>
        <v>9</v>
      </c>
      <c r="G72" s="19" t="str">
        <f t="shared" si="9"/>
        <v>DÜŞÜK FIRSAT</v>
      </c>
      <c r="H72" s="20" t="s">
        <v>128</v>
      </c>
      <c r="I72" s="20" t="s">
        <v>133</v>
      </c>
      <c r="J72" s="20" t="s">
        <v>137</v>
      </c>
      <c r="K72" s="20"/>
      <c r="L72" s="20"/>
      <c r="M72" s="20"/>
      <c r="N72" s="21"/>
    </row>
    <row r="73" spans="2:14" ht="92.25" customHeight="1" x14ac:dyDescent="0.2">
      <c r="B73" s="32"/>
      <c r="C73" s="30" t="s">
        <v>79</v>
      </c>
      <c r="D73" s="19">
        <v>3</v>
      </c>
      <c r="E73" s="19">
        <v>4</v>
      </c>
      <c r="F73" s="19">
        <f t="shared" ref="F73:F128" si="11">D73*E73</f>
        <v>12</v>
      </c>
      <c r="G73" s="19" t="str">
        <f t="shared" si="9"/>
        <v>ORTA FIRSAT</v>
      </c>
      <c r="H73" s="20" t="s">
        <v>128</v>
      </c>
      <c r="I73" s="20" t="s">
        <v>133</v>
      </c>
      <c r="J73" s="20" t="s">
        <v>137</v>
      </c>
      <c r="K73" s="20"/>
      <c r="L73" s="20"/>
      <c r="M73" s="20"/>
      <c r="N73" s="21"/>
    </row>
    <row r="74" spans="2:14" ht="92.25" customHeight="1" x14ac:dyDescent="0.2">
      <c r="B74" s="32"/>
      <c r="C74" s="30" t="s">
        <v>80</v>
      </c>
      <c r="D74" s="19">
        <v>3</v>
      </c>
      <c r="E74" s="19">
        <v>3</v>
      </c>
      <c r="F74" s="19">
        <f t="shared" si="11"/>
        <v>9</v>
      </c>
      <c r="G74" s="19" t="str">
        <f t="shared" si="9"/>
        <v>DÜŞÜK FIRSAT</v>
      </c>
      <c r="H74" s="20" t="s">
        <v>128</v>
      </c>
      <c r="I74" s="20" t="s">
        <v>133</v>
      </c>
      <c r="J74" s="20" t="s">
        <v>137</v>
      </c>
      <c r="K74" s="20"/>
      <c r="L74" s="20"/>
      <c r="M74" s="20"/>
      <c r="N74" s="21"/>
    </row>
    <row r="75" spans="2:14" ht="76.5" customHeight="1" x14ac:dyDescent="0.2">
      <c r="B75" s="32"/>
      <c r="C75" s="30" t="s">
        <v>81</v>
      </c>
      <c r="D75" s="19">
        <v>3</v>
      </c>
      <c r="E75" s="19">
        <v>3</v>
      </c>
      <c r="F75" s="19">
        <f t="shared" si="11"/>
        <v>9</v>
      </c>
      <c r="G75" s="19" t="str">
        <f t="shared" si="9"/>
        <v>DÜŞÜK FIRSAT</v>
      </c>
      <c r="H75" s="20" t="s">
        <v>128</v>
      </c>
      <c r="I75" s="20" t="s">
        <v>133</v>
      </c>
      <c r="J75" s="20" t="s">
        <v>137</v>
      </c>
      <c r="K75" s="20"/>
      <c r="L75" s="20"/>
      <c r="M75" s="20"/>
      <c r="N75" s="21"/>
    </row>
    <row r="76" spans="2:14" ht="49.5" customHeight="1" x14ac:dyDescent="0.2">
      <c r="B76" s="29" t="s">
        <v>83</v>
      </c>
      <c r="C76" s="31"/>
      <c r="D76" s="16"/>
      <c r="E76" s="16"/>
      <c r="F76" s="16"/>
      <c r="G76" s="16"/>
      <c r="H76" s="17"/>
      <c r="I76" s="17"/>
      <c r="J76" s="17"/>
      <c r="K76" s="17"/>
      <c r="L76" s="17"/>
      <c r="M76" s="17"/>
      <c r="N76" s="16"/>
    </row>
    <row r="77" spans="2:14" ht="88.5" customHeight="1" x14ac:dyDescent="0.2">
      <c r="B77" s="32"/>
      <c r="C77" s="30" t="s">
        <v>84</v>
      </c>
      <c r="D77" s="19">
        <v>3</v>
      </c>
      <c r="E77" s="19">
        <v>3</v>
      </c>
      <c r="F77" s="19">
        <f t="shared" si="11"/>
        <v>9</v>
      </c>
      <c r="G77" s="19" t="str">
        <f t="shared" si="9"/>
        <v>DÜŞÜK FIRSAT</v>
      </c>
      <c r="H77" s="20" t="s">
        <v>128</v>
      </c>
      <c r="I77" s="20" t="s">
        <v>133</v>
      </c>
      <c r="J77" s="20" t="s">
        <v>137</v>
      </c>
      <c r="K77" s="20"/>
      <c r="L77" s="20"/>
      <c r="M77" s="20"/>
      <c r="N77" s="21"/>
    </row>
    <row r="78" spans="2:14" ht="49.5" customHeight="1" x14ac:dyDescent="0.2">
      <c r="B78" s="29" t="s">
        <v>85</v>
      </c>
      <c r="C78" s="31"/>
      <c r="D78" s="16"/>
      <c r="E78" s="16"/>
      <c r="F78" s="16"/>
      <c r="G78" s="16"/>
      <c r="H78" s="17"/>
      <c r="I78" s="17"/>
      <c r="J78" s="17"/>
      <c r="K78" s="17"/>
      <c r="L78" s="17"/>
      <c r="M78" s="17"/>
      <c r="N78" s="16"/>
    </row>
    <row r="79" spans="2:14" ht="90.75" customHeight="1" x14ac:dyDescent="0.2">
      <c r="B79" s="32"/>
      <c r="C79" s="30" t="s">
        <v>86</v>
      </c>
      <c r="D79" s="19">
        <v>3</v>
      </c>
      <c r="E79" s="19">
        <v>3</v>
      </c>
      <c r="F79" s="19">
        <f t="shared" si="11"/>
        <v>9</v>
      </c>
      <c r="G79" s="19" t="str">
        <f t="shared" si="9"/>
        <v>DÜŞÜK FIRSAT</v>
      </c>
      <c r="H79" s="20" t="s">
        <v>128</v>
      </c>
      <c r="I79" s="20" t="s">
        <v>133</v>
      </c>
      <c r="J79" s="20" t="s">
        <v>137</v>
      </c>
      <c r="K79" s="20"/>
      <c r="L79" s="20"/>
      <c r="M79" s="20"/>
      <c r="N79" s="21"/>
    </row>
    <row r="80" spans="2:14" ht="84.75" customHeight="1" x14ac:dyDescent="0.2">
      <c r="B80" s="32"/>
      <c r="C80" s="30" t="s">
        <v>87</v>
      </c>
      <c r="D80" s="19">
        <v>3</v>
      </c>
      <c r="E80" s="19">
        <v>4</v>
      </c>
      <c r="F80" s="19">
        <f t="shared" si="11"/>
        <v>12</v>
      </c>
      <c r="G80" s="19" t="str">
        <f t="shared" si="9"/>
        <v>ORTA FIRSAT</v>
      </c>
      <c r="H80" s="20" t="s">
        <v>128</v>
      </c>
      <c r="I80" s="20" t="s">
        <v>133</v>
      </c>
      <c r="J80" s="20" t="s">
        <v>137</v>
      </c>
      <c r="K80" s="20"/>
      <c r="L80" s="20"/>
      <c r="M80" s="20"/>
      <c r="N80" s="21"/>
    </row>
    <row r="81" spans="2:14" ht="49.5" customHeight="1" x14ac:dyDescent="0.2">
      <c r="B81" s="29" t="s">
        <v>88</v>
      </c>
      <c r="C81" s="31"/>
      <c r="D81" s="16"/>
      <c r="E81" s="16"/>
      <c r="F81" s="16"/>
      <c r="G81" s="16"/>
      <c r="H81" s="17"/>
      <c r="I81" s="17"/>
      <c r="J81" s="17"/>
      <c r="K81" s="17"/>
      <c r="L81" s="17"/>
      <c r="M81" s="17"/>
      <c r="N81" s="16"/>
    </row>
    <row r="82" spans="2:14" ht="81.75" customHeight="1" x14ac:dyDescent="0.2">
      <c r="B82" s="32"/>
      <c r="C82" s="30" t="s">
        <v>89</v>
      </c>
      <c r="D82" s="19">
        <v>3</v>
      </c>
      <c r="E82" s="19">
        <v>3</v>
      </c>
      <c r="F82" s="19">
        <f t="shared" si="11"/>
        <v>9</v>
      </c>
      <c r="G82" s="19" t="str">
        <f t="shared" si="9"/>
        <v>DÜŞÜK FIRSAT</v>
      </c>
      <c r="H82" s="20" t="s">
        <v>128</v>
      </c>
      <c r="I82" s="20" t="s">
        <v>135</v>
      </c>
      <c r="J82" s="20" t="s">
        <v>137</v>
      </c>
      <c r="K82" s="20"/>
      <c r="L82" s="20"/>
      <c r="M82" s="20"/>
      <c r="N82" s="21"/>
    </row>
    <row r="83" spans="2:14" ht="49.5" customHeight="1" x14ac:dyDescent="0.2">
      <c r="B83" s="29" t="s">
        <v>90</v>
      </c>
      <c r="C83" s="31"/>
      <c r="D83" s="16"/>
      <c r="E83" s="16"/>
      <c r="F83" s="16"/>
      <c r="G83" s="16"/>
      <c r="H83" s="17"/>
      <c r="I83" s="17"/>
      <c r="J83" s="17"/>
      <c r="K83" s="17"/>
      <c r="L83" s="17"/>
      <c r="M83" s="17"/>
      <c r="N83" s="16"/>
    </row>
    <row r="84" spans="2:14" ht="88.5" customHeight="1" x14ac:dyDescent="0.2">
      <c r="B84" s="32"/>
      <c r="C84" s="30" t="s">
        <v>91</v>
      </c>
      <c r="D84" s="19">
        <v>3</v>
      </c>
      <c r="E84" s="19">
        <v>4</v>
      </c>
      <c r="F84" s="19">
        <f t="shared" si="11"/>
        <v>12</v>
      </c>
      <c r="G84" s="19" t="str">
        <f t="shared" si="9"/>
        <v>ORTA FIRSAT</v>
      </c>
      <c r="H84" s="20" t="s">
        <v>128</v>
      </c>
      <c r="I84" s="20" t="s">
        <v>135</v>
      </c>
      <c r="J84" s="20" t="s">
        <v>137</v>
      </c>
      <c r="K84" s="20"/>
      <c r="L84" s="20"/>
      <c r="M84" s="20"/>
      <c r="N84" s="21"/>
    </row>
    <row r="85" spans="2:14" ht="82.5" customHeight="1" x14ac:dyDescent="0.2">
      <c r="B85" s="32"/>
      <c r="C85" s="30" t="s">
        <v>92</v>
      </c>
      <c r="D85" s="19">
        <v>3</v>
      </c>
      <c r="E85" s="19">
        <v>3</v>
      </c>
      <c r="F85" s="19">
        <f t="shared" si="11"/>
        <v>9</v>
      </c>
      <c r="G85" s="19" t="str">
        <f t="shared" si="9"/>
        <v>DÜŞÜK FIRSAT</v>
      </c>
      <c r="H85" s="20" t="s">
        <v>128</v>
      </c>
      <c r="I85" s="20" t="s">
        <v>135</v>
      </c>
      <c r="J85" s="20" t="s">
        <v>137</v>
      </c>
      <c r="K85" s="20"/>
      <c r="L85" s="20"/>
      <c r="M85" s="20"/>
      <c r="N85" s="21"/>
    </row>
    <row r="86" spans="2:14" ht="85.5" customHeight="1" x14ac:dyDescent="0.2">
      <c r="B86" s="32"/>
      <c r="C86" s="30" t="s">
        <v>93</v>
      </c>
      <c r="D86" s="19">
        <v>3</v>
      </c>
      <c r="E86" s="19">
        <v>4</v>
      </c>
      <c r="F86" s="19">
        <f t="shared" si="11"/>
        <v>12</v>
      </c>
      <c r="G86" s="19" t="str">
        <f t="shared" si="9"/>
        <v>ORTA FIRSAT</v>
      </c>
      <c r="H86" s="20" t="s">
        <v>128</v>
      </c>
      <c r="I86" s="20" t="s">
        <v>135</v>
      </c>
      <c r="J86" s="20" t="s">
        <v>137</v>
      </c>
      <c r="K86" s="20"/>
      <c r="L86" s="20"/>
      <c r="M86" s="20"/>
      <c r="N86" s="21"/>
    </row>
    <row r="87" spans="2:14" ht="85.5" customHeight="1" x14ac:dyDescent="0.2">
      <c r="B87" s="32"/>
      <c r="C87" s="30" t="s">
        <v>94</v>
      </c>
      <c r="D87" s="19">
        <v>3</v>
      </c>
      <c r="E87" s="19">
        <v>3</v>
      </c>
      <c r="F87" s="19">
        <f t="shared" si="11"/>
        <v>9</v>
      </c>
      <c r="G87" s="19" t="str">
        <f t="shared" si="9"/>
        <v>DÜŞÜK FIRSAT</v>
      </c>
      <c r="H87" s="20" t="s">
        <v>128</v>
      </c>
      <c r="I87" s="20" t="s">
        <v>135</v>
      </c>
      <c r="J87" s="20" t="s">
        <v>137</v>
      </c>
      <c r="K87" s="20"/>
      <c r="L87" s="20"/>
      <c r="M87" s="20"/>
      <c r="N87" s="21"/>
    </row>
    <row r="88" spans="2:14" ht="87" customHeight="1" x14ac:dyDescent="0.2">
      <c r="B88" s="32"/>
      <c r="C88" s="30" t="s">
        <v>95</v>
      </c>
      <c r="D88" s="19">
        <v>3</v>
      </c>
      <c r="E88" s="19">
        <v>3</v>
      </c>
      <c r="F88" s="19">
        <f t="shared" si="11"/>
        <v>9</v>
      </c>
      <c r="G88" s="19" t="str">
        <f t="shared" si="9"/>
        <v>DÜŞÜK FIRSAT</v>
      </c>
      <c r="H88" s="20" t="s">
        <v>128</v>
      </c>
      <c r="I88" s="20" t="s">
        <v>135</v>
      </c>
      <c r="J88" s="20" t="s">
        <v>137</v>
      </c>
      <c r="K88" s="20"/>
      <c r="L88" s="20"/>
      <c r="M88" s="20"/>
      <c r="N88" s="21"/>
    </row>
    <row r="89" spans="2:14" ht="49.5" customHeight="1" x14ac:dyDescent="0.2">
      <c r="B89" s="29" t="s">
        <v>96</v>
      </c>
      <c r="C89" s="31"/>
      <c r="D89" s="16"/>
      <c r="E89" s="16"/>
      <c r="F89" s="16"/>
      <c r="G89" s="16"/>
      <c r="H89" s="17"/>
      <c r="I89" s="17"/>
      <c r="J89" s="17"/>
      <c r="K89" s="17"/>
      <c r="L89" s="17"/>
      <c r="M89" s="17"/>
      <c r="N89" s="16"/>
    </row>
    <row r="90" spans="2:14" ht="95.25" customHeight="1" x14ac:dyDescent="0.2">
      <c r="B90" s="32"/>
      <c r="C90" s="30" t="s">
        <v>97</v>
      </c>
      <c r="D90" s="19">
        <v>3</v>
      </c>
      <c r="E90" s="19">
        <v>4</v>
      </c>
      <c r="F90" s="19">
        <f t="shared" si="11"/>
        <v>12</v>
      </c>
      <c r="G90" s="19" t="str">
        <f t="shared" si="9"/>
        <v>ORTA FIRSAT</v>
      </c>
      <c r="H90" s="20" t="s">
        <v>128</v>
      </c>
      <c r="I90" s="20" t="s">
        <v>135</v>
      </c>
      <c r="J90" s="20" t="s">
        <v>137</v>
      </c>
      <c r="K90" s="20"/>
      <c r="L90" s="20"/>
      <c r="M90" s="20"/>
      <c r="N90" s="21"/>
    </row>
    <row r="91" spans="2:14" ht="88.5" customHeight="1" x14ac:dyDescent="0.2">
      <c r="B91" s="32"/>
      <c r="C91" s="30" t="s">
        <v>98</v>
      </c>
      <c r="D91" s="19">
        <v>3</v>
      </c>
      <c r="E91" s="19">
        <v>3</v>
      </c>
      <c r="F91" s="19">
        <f t="shared" si="11"/>
        <v>9</v>
      </c>
      <c r="G91" s="19" t="str">
        <f t="shared" si="9"/>
        <v>DÜŞÜK FIRSAT</v>
      </c>
      <c r="H91" s="20" t="s">
        <v>128</v>
      </c>
      <c r="I91" s="20" t="s">
        <v>135</v>
      </c>
      <c r="J91" s="20" t="s">
        <v>137</v>
      </c>
      <c r="K91" s="20"/>
      <c r="L91" s="20"/>
      <c r="M91" s="20"/>
      <c r="N91" s="21"/>
    </row>
    <row r="92" spans="2:14" ht="84.75" customHeight="1" x14ac:dyDescent="0.2">
      <c r="B92" s="32"/>
      <c r="C92" s="30" t="s">
        <v>99</v>
      </c>
      <c r="D92" s="19">
        <v>3</v>
      </c>
      <c r="E92" s="19">
        <v>3</v>
      </c>
      <c r="F92" s="19">
        <f t="shared" si="11"/>
        <v>9</v>
      </c>
      <c r="G92" s="19" t="str">
        <f t="shared" si="9"/>
        <v>DÜŞÜK FIRSAT</v>
      </c>
      <c r="H92" s="20" t="s">
        <v>128</v>
      </c>
      <c r="I92" s="20" t="s">
        <v>135</v>
      </c>
      <c r="J92" s="20" t="s">
        <v>137</v>
      </c>
      <c r="K92" s="20"/>
      <c r="L92" s="20"/>
      <c r="M92" s="20"/>
      <c r="N92" s="21"/>
    </row>
    <row r="93" spans="2:14" ht="49.5" customHeight="1" x14ac:dyDescent="0.2">
      <c r="B93" s="29" t="s">
        <v>100</v>
      </c>
      <c r="C93" s="31"/>
      <c r="D93" s="16"/>
      <c r="E93" s="16"/>
      <c r="F93" s="16"/>
      <c r="G93" s="16"/>
      <c r="H93" s="17"/>
      <c r="I93" s="17"/>
      <c r="J93" s="17"/>
      <c r="K93" s="17"/>
      <c r="L93" s="17"/>
      <c r="M93" s="17"/>
      <c r="N93" s="16"/>
    </row>
    <row r="94" spans="2:14" ht="96" customHeight="1" x14ac:dyDescent="0.2">
      <c r="B94" s="32"/>
      <c r="C94" s="30" t="s">
        <v>101</v>
      </c>
      <c r="D94" s="19">
        <v>3</v>
      </c>
      <c r="E94" s="19">
        <v>4</v>
      </c>
      <c r="F94" s="19">
        <f t="shared" si="11"/>
        <v>12</v>
      </c>
      <c r="G94" s="19" t="str">
        <f t="shared" si="9"/>
        <v>ORTA FIRSAT</v>
      </c>
      <c r="H94" s="20" t="s">
        <v>128</v>
      </c>
      <c r="I94" s="20" t="s">
        <v>135</v>
      </c>
      <c r="J94" s="20" t="s">
        <v>137</v>
      </c>
      <c r="K94" s="20"/>
      <c r="L94" s="20"/>
      <c r="M94" s="20"/>
      <c r="N94" s="21"/>
    </row>
    <row r="95" spans="2:14" ht="89.25" customHeight="1" x14ac:dyDescent="0.2">
      <c r="B95" s="32"/>
      <c r="C95" s="30" t="s">
        <v>102</v>
      </c>
      <c r="D95" s="19">
        <v>3</v>
      </c>
      <c r="E95" s="19">
        <v>3</v>
      </c>
      <c r="F95" s="19">
        <f t="shared" si="11"/>
        <v>9</v>
      </c>
      <c r="G95" s="19" t="str">
        <f t="shared" si="9"/>
        <v>DÜŞÜK FIRSAT</v>
      </c>
      <c r="H95" s="20" t="s">
        <v>128</v>
      </c>
      <c r="I95" s="20" t="s">
        <v>135</v>
      </c>
      <c r="J95" s="20" t="s">
        <v>137</v>
      </c>
      <c r="K95" s="20"/>
      <c r="L95" s="20"/>
      <c r="M95" s="20"/>
      <c r="N95" s="21"/>
    </row>
    <row r="96" spans="2:14" ht="95.25" customHeight="1" x14ac:dyDescent="0.2">
      <c r="B96" s="32"/>
      <c r="C96" s="30" t="s">
        <v>103</v>
      </c>
      <c r="D96" s="19">
        <v>3</v>
      </c>
      <c r="E96" s="19">
        <v>3</v>
      </c>
      <c r="F96" s="19">
        <f t="shared" si="11"/>
        <v>9</v>
      </c>
      <c r="G96" s="19" t="str">
        <f t="shared" ref="G96:G128" si="12">IF(F96="","",IF(F96&lt;=5,"ÇOK DÜŞÜK FIRSAT",IF(AND(F96&gt;5,F96&lt;=9),"DÜŞÜK FIRSAT",IF(AND(F96&gt;9,F96&lt;=12),"ORTA FIRSAT",IF(AND(F96&gt;12,F96&lt;=16),"YÜKSEK FIRSAT",IF(F96&gt;16,"ÇOK YÜKSEK FIRSAT",""))))))</f>
        <v>DÜŞÜK FIRSAT</v>
      </c>
      <c r="H96" s="20" t="s">
        <v>128</v>
      </c>
      <c r="I96" s="20" t="s">
        <v>135</v>
      </c>
      <c r="J96" s="20" t="s">
        <v>137</v>
      </c>
      <c r="K96" s="20"/>
      <c r="L96" s="20"/>
      <c r="M96" s="20"/>
      <c r="N96" s="21"/>
    </row>
    <row r="97" spans="2:14" ht="81" customHeight="1" x14ac:dyDescent="0.2">
      <c r="B97" s="32"/>
      <c r="C97" s="30" t="s">
        <v>104</v>
      </c>
      <c r="D97" s="19">
        <v>3</v>
      </c>
      <c r="E97" s="19">
        <v>4</v>
      </c>
      <c r="F97" s="19">
        <f t="shared" si="11"/>
        <v>12</v>
      </c>
      <c r="G97" s="19" t="str">
        <f t="shared" si="12"/>
        <v>ORTA FIRSAT</v>
      </c>
      <c r="H97" s="20" t="s">
        <v>128</v>
      </c>
      <c r="I97" s="20" t="s">
        <v>135</v>
      </c>
      <c r="J97" s="20" t="s">
        <v>137</v>
      </c>
      <c r="K97" s="20"/>
      <c r="L97" s="20"/>
      <c r="M97" s="20"/>
      <c r="N97" s="21"/>
    </row>
    <row r="98" spans="2:14" ht="81.75" customHeight="1" x14ac:dyDescent="0.2">
      <c r="B98" s="32"/>
      <c r="C98" s="30" t="s">
        <v>105</v>
      </c>
      <c r="D98" s="19">
        <v>3</v>
      </c>
      <c r="E98" s="19">
        <v>3</v>
      </c>
      <c r="F98" s="19">
        <f t="shared" si="11"/>
        <v>9</v>
      </c>
      <c r="G98" s="19" t="str">
        <f t="shared" si="12"/>
        <v>DÜŞÜK FIRSAT</v>
      </c>
      <c r="H98" s="20" t="s">
        <v>128</v>
      </c>
      <c r="I98" s="20" t="s">
        <v>135</v>
      </c>
      <c r="J98" s="20" t="s">
        <v>137</v>
      </c>
      <c r="K98" s="20"/>
      <c r="L98" s="20"/>
      <c r="M98" s="20"/>
      <c r="N98" s="21"/>
    </row>
    <row r="99" spans="2:14" ht="49.5" customHeight="1" x14ac:dyDescent="0.2">
      <c r="B99" s="29" t="s">
        <v>106</v>
      </c>
      <c r="C99" s="31"/>
      <c r="D99" s="16"/>
      <c r="E99" s="16"/>
      <c r="F99" s="16"/>
      <c r="G99" s="16"/>
      <c r="H99" s="17"/>
      <c r="I99" s="17"/>
      <c r="J99" s="17"/>
      <c r="K99" s="17"/>
      <c r="L99" s="17"/>
      <c r="M99" s="17"/>
      <c r="N99" s="16"/>
    </row>
    <row r="100" spans="2:14" ht="97.5" customHeight="1" x14ac:dyDescent="0.2">
      <c r="B100" s="32"/>
      <c r="C100" s="30" t="s">
        <v>145</v>
      </c>
      <c r="D100" s="19">
        <v>3</v>
      </c>
      <c r="E100" s="19">
        <v>3</v>
      </c>
      <c r="F100" s="19">
        <f t="shared" si="11"/>
        <v>9</v>
      </c>
      <c r="G100" s="19" t="str">
        <f t="shared" si="12"/>
        <v>DÜŞÜK FIRSAT</v>
      </c>
      <c r="H100" s="20" t="s">
        <v>128</v>
      </c>
      <c r="I100" s="20" t="s">
        <v>134</v>
      </c>
      <c r="J100" s="20" t="s">
        <v>137</v>
      </c>
      <c r="K100" s="20"/>
      <c r="L100" s="20"/>
      <c r="M100" s="20"/>
      <c r="N100" s="21"/>
    </row>
    <row r="101" spans="2:14" ht="85.5" customHeight="1" x14ac:dyDescent="0.2">
      <c r="B101" s="32"/>
      <c r="C101" s="30" t="s">
        <v>12</v>
      </c>
      <c r="D101" s="19">
        <v>3</v>
      </c>
      <c r="E101" s="19">
        <v>3</v>
      </c>
      <c r="F101" s="19">
        <f t="shared" si="11"/>
        <v>9</v>
      </c>
      <c r="G101" s="19" t="str">
        <f t="shared" si="12"/>
        <v>DÜŞÜK FIRSAT</v>
      </c>
      <c r="H101" s="20" t="s">
        <v>128</v>
      </c>
      <c r="I101" s="20" t="s">
        <v>134</v>
      </c>
      <c r="J101" s="20" t="s">
        <v>137</v>
      </c>
      <c r="K101" s="20"/>
      <c r="L101" s="20"/>
      <c r="M101" s="20"/>
      <c r="N101" s="21"/>
    </row>
    <row r="102" spans="2:14" ht="87.75" customHeight="1" x14ac:dyDescent="0.2">
      <c r="B102" s="32"/>
      <c r="C102" s="30" t="s">
        <v>146</v>
      </c>
      <c r="D102" s="19">
        <v>3</v>
      </c>
      <c r="E102" s="19">
        <v>3</v>
      </c>
      <c r="F102" s="19">
        <f t="shared" si="11"/>
        <v>9</v>
      </c>
      <c r="G102" s="19" t="str">
        <f t="shared" si="12"/>
        <v>DÜŞÜK FIRSAT</v>
      </c>
      <c r="H102" s="20" t="s">
        <v>128</v>
      </c>
      <c r="I102" s="20" t="s">
        <v>134</v>
      </c>
      <c r="J102" s="20" t="s">
        <v>137</v>
      </c>
      <c r="K102" s="20"/>
      <c r="L102" s="20"/>
      <c r="M102" s="20"/>
      <c r="N102" s="21"/>
    </row>
    <row r="103" spans="2:14" ht="93" customHeight="1" x14ac:dyDescent="0.2">
      <c r="B103" s="32"/>
      <c r="C103" s="30" t="s">
        <v>13</v>
      </c>
      <c r="D103" s="19">
        <v>3</v>
      </c>
      <c r="E103" s="19">
        <v>3</v>
      </c>
      <c r="F103" s="19">
        <f t="shared" si="11"/>
        <v>9</v>
      </c>
      <c r="G103" s="19" t="str">
        <f t="shared" si="12"/>
        <v>DÜŞÜK FIRSAT</v>
      </c>
      <c r="H103" s="20" t="s">
        <v>128</v>
      </c>
      <c r="I103" s="20" t="s">
        <v>134</v>
      </c>
      <c r="J103" s="20" t="s">
        <v>137</v>
      </c>
      <c r="K103" s="20"/>
      <c r="L103" s="20"/>
      <c r="M103" s="20"/>
      <c r="N103" s="21"/>
    </row>
    <row r="104" spans="2:14" ht="87.75" customHeight="1" x14ac:dyDescent="0.2">
      <c r="B104" s="32"/>
      <c r="C104" s="30" t="s">
        <v>14</v>
      </c>
      <c r="D104" s="19">
        <v>3</v>
      </c>
      <c r="E104" s="19">
        <v>3</v>
      </c>
      <c r="F104" s="19">
        <f t="shared" si="11"/>
        <v>9</v>
      </c>
      <c r="G104" s="19" t="str">
        <f t="shared" si="12"/>
        <v>DÜŞÜK FIRSAT</v>
      </c>
      <c r="H104" s="20" t="s">
        <v>128</v>
      </c>
      <c r="I104" s="20" t="s">
        <v>134</v>
      </c>
      <c r="J104" s="20" t="s">
        <v>137</v>
      </c>
      <c r="K104" s="20"/>
      <c r="L104" s="20"/>
      <c r="M104" s="20"/>
      <c r="N104" s="21"/>
    </row>
    <row r="105" spans="2:14" ht="87.75" customHeight="1" x14ac:dyDescent="0.2">
      <c r="B105" s="32"/>
      <c r="C105" s="30" t="s">
        <v>147</v>
      </c>
      <c r="D105" s="19">
        <v>3</v>
      </c>
      <c r="E105" s="19">
        <v>3</v>
      </c>
      <c r="F105" s="19">
        <f t="shared" si="11"/>
        <v>9</v>
      </c>
      <c r="G105" s="19" t="str">
        <f t="shared" si="12"/>
        <v>DÜŞÜK FIRSAT</v>
      </c>
      <c r="H105" s="20" t="s">
        <v>128</v>
      </c>
      <c r="I105" s="20" t="s">
        <v>134</v>
      </c>
      <c r="J105" s="20" t="s">
        <v>137</v>
      </c>
      <c r="K105" s="20"/>
      <c r="L105" s="20"/>
      <c r="M105" s="20"/>
      <c r="N105" s="21"/>
    </row>
    <row r="106" spans="2:14" ht="80.25" customHeight="1" x14ac:dyDescent="0.2">
      <c r="B106" s="32"/>
      <c r="C106" s="30" t="s">
        <v>15</v>
      </c>
      <c r="D106" s="19">
        <v>3</v>
      </c>
      <c r="E106" s="19">
        <v>3</v>
      </c>
      <c r="F106" s="19">
        <f t="shared" si="11"/>
        <v>9</v>
      </c>
      <c r="G106" s="19" t="str">
        <f t="shared" si="12"/>
        <v>DÜŞÜK FIRSAT</v>
      </c>
      <c r="H106" s="20" t="s">
        <v>128</v>
      </c>
      <c r="I106" s="20" t="s">
        <v>134</v>
      </c>
      <c r="J106" s="20" t="s">
        <v>137</v>
      </c>
      <c r="K106" s="20"/>
      <c r="L106" s="20"/>
      <c r="M106" s="20"/>
      <c r="N106" s="21"/>
    </row>
    <row r="107" spans="2:14" ht="87" customHeight="1" x14ac:dyDescent="0.2">
      <c r="B107" s="32"/>
      <c r="C107" s="30" t="s">
        <v>16</v>
      </c>
      <c r="D107" s="19">
        <v>3</v>
      </c>
      <c r="E107" s="19">
        <v>3</v>
      </c>
      <c r="F107" s="19">
        <f t="shared" si="11"/>
        <v>9</v>
      </c>
      <c r="G107" s="19" t="str">
        <f t="shared" si="12"/>
        <v>DÜŞÜK FIRSAT</v>
      </c>
      <c r="H107" s="20" t="s">
        <v>128</v>
      </c>
      <c r="I107" s="20" t="s">
        <v>134</v>
      </c>
      <c r="J107" s="20" t="s">
        <v>137</v>
      </c>
      <c r="K107" s="20"/>
      <c r="L107" s="20"/>
      <c r="M107" s="20"/>
      <c r="N107" s="21"/>
    </row>
    <row r="108" spans="2:14" ht="49.5" customHeight="1" x14ac:dyDescent="0.2">
      <c r="B108" s="29" t="s">
        <v>107</v>
      </c>
      <c r="C108" s="31"/>
      <c r="D108" s="16"/>
      <c r="E108" s="16"/>
      <c r="F108" s="16"/>
      <c r="G108" s="16"/>
      <c r="H108" s="17"/>
      <c r="I108" s="17"/>
      <c r="J108" s="17"/>
      <c r="K108" s="17"/>
      <c r="L108" s="17"/>
      <c r="M108" s="17"/>
      <c r="N108" s="16"/>
    </row>
    <row r="109" spans="2:14" ht="96.75" customHeight="1" x14ac:dyDescent="0.2">
      <c r="B109" s="32"/>
      <c r="C109" s="30" t="s">
        <v>108</v>
      </c>
      <c r="D109" s="19">
        <v>3</v>
      </c>
      <c r="E109" s="19">
        <v>4</v>
      </c>
      <c r="F109" s="19">
        <f t="shared" si="11"/>
        <v>12</v>
      </c>
      <c r="G109" s="19" t="str">
        <f t="shared" si="12"/>
        <v>ORTA FIRSAT</v>
      </c>
      <c r="H109" s="20" t="s">
        <v>128</v>
      </c>
      <c r="I109" s="20" t="s">
        <v>135</v>
      </c>
      <c r="J109" s="20" t="s">
        <v>137</v>
      </c>
      <c r="K109" s="20"/>
      <c r="L109" s="20"/>
      <c r="M109" s="20"/>
      <c r="N109" s="21"/>
    </row>
    <row r="110" spans="2:14" ht="81.75" customHeight="1" x14ac:dyDescent="0.2">
      <c r="B110" s="32"/>
      <c r="C110" s="30" t="s">
        <v>109</v>
      </c>
      <c r="D110" s="19">
        <v>3</v>
      </c>
      <c r="E110" s="19">
        <v>3</v>
      </c>
      <c r="F110" s="19">
        <f t="shared" si="11"/>
        <v>9</v>
      </c>
      <c r="G110" s="19" t="str">
        <f t="shared" si="12"/>
        <v>DÜŞÜK FIRSAT</v>
      </c>
      <c r="H110" s="20" t="s">
        <v>128</v>
      </c>
      <c r="I110" s="20" t="s">
        <v>135</v>
      </c>
      <c r="J110" s="20" t="s">
        <v>137</v>
      </c>
      <c r="K110" s="20"/>
      <c r="L110" s="20"/>
      <c r="M110" s="20"/>
      <c r="N110" s="21"/>
    </row>
    <row r="111" spans="2:14" ht="85.5" customHeight="1" x14ac:dyDescent="0.2">
      <c r="B111" s="32"/>
      <c r="C111" s="30" t="s">
        <v>148</v>
      </c>
      <c r="D111" s="19">
        <v>3</v>
      </c>
      <c r="E111" s="19">
        <v>3</v>
      </c>
      <c r="F111" s="19">
        <f t="shared" si="11"/>
        <v>9</v>
      </c>
      <c r="G111" s="19" t="str">
        <f t="shared" si="12"/>
        <v>DÜŞÜK FIRSAT</v>
      </c>
      <c r="H111" s="20" t="s">
        <v>128</v>
      </c>
      <c r="I111" s="20" t="s">
        <v>135</v>
      </c>
      <c r="J111" s="20" t="s">
        <v>137</v>
      </c>
      <c r="K111" s="20"/>
      <c r="L111" s="20"/>
      <c r="M111" s="20"/>
      <c r="N111" s="21"/>
    </row>
    <row r="112" spans="2:14" ht="90" customHeight="1" x14ac:dyDescent="0.2">
      <c r="B112" s="32"/>
      <c r="C112" s="30" t="s">
        <v>110</v>
      </c>
      <c r="D112" s="19">
        <v>3</v>
      </c>
      <c r="E112" s="19">
        <v>3</v>
      </c>
      <c r="F112" s="19">
        <f t="shared" si="11"/>
        <v>9</v>
      </c>
      <c r="G112" s="19" t="str">
        <f t="shared" si="12"/>
        <v>DÜŞÜK FIRSAT</v>
      </c>
      <c r="H112" s="20" t="s">
        <v>128</v>
      </c>
      <c r="I112" s="20" t="s">
        <v>135</v>
      </c>
      <c r="J112" s="20" t="s">
        <v>137</v>
      </c>
      <c r="K112" s="20"/>
      <c r="L112" s="20"/>
      <c r="M112" s="20"/>
      <c r="N112" s="21"/>
    </row>
    <row r="113" spans="2:14" ht="63" customHeight="1" x14ac:dyDescent="0.2">
      <c r="B113" s="32"/>
      <c r="C113" s="30" t="s">
        <v>111</v>
      </c>
      <c r="D113" s="19">
        <v>3</v>
      </c>
      <c r="E113" s="19">
        <v>3</v>
      </c>
      <c r="F113" s="19">
        <f t="shared" si="11"/>
        <v>9</v>
      </c>
      <c r="G113" s="19" t="str">
        <f t="shared" si="12"/>
        <v>DÜŞÜK FIRSAT</v>
      </c>
      <c r="H113" s="20" t="s">
        <v>128</v>
      </c>
      <c r="I113" s="20" t="s">
        <v>135</v>
      </c>
      <c r="J113" s="20" t="s">
        <v>137</v>
      </c>
      <c r="K113" s="20"/>
      <c r="L113" s="20"/>
      <c r="M113" s="20"/>
      <c r="N113" s="21"/>
    </row>
    <row r="114" spans="2:14" ht="85.5" customHeight="1" x14ac:dyDescent="0.2">
      <c r="B114" s="32"/>
      <c r="C114" s="30" t="s">
        <v>112</v>
      </c>
      <c r="D114" s="19">
        <v>3</v>
      </c>
      <c r="E114" s="19">
        <v>3</v>
      </c>
      <c r="F114" s="19">
        <f t="shared" si="11"/>
        <v>9</v>
      </c>
      <c r="G114" s="19" t="str">
        <f t="shared" si="12"/>
        <v>DÜŞÜK FIRSAT</v>
      </c>
      <c r="H114" s="20" t="s">
        <v>128</v>
      </c>
      <c r="I114" s="20" t="s">
        <v>135</v>
      </c>
      <c r="J114" s="20" t="s">
        <v>137</v>
      </c>
      <c r="K114" s="20"/>
      <c r="L114" s="20"/>
      <c r="M114" s="20"/>
      <c r="N114" s="21"/>
    </row>
    <row r="115" spans="2:14" ht="98.25" customHeight="1" x14ac:dyDescent="0.2">
      <c r="B115" s="32" t="s">
        <v>113</v>
      </c>
      <c r="C115" s="30" t="s">
        <v>114</v>
      </c>
      <c r="D115" s="19">
        <v>3</v>
      </c>
      <c r="E115" s="19">
        <v>4</v>
      </c>
      <c r="F115" s="19">
        <f t="shared" si="11"/>
        <v>12</v>
      </c>
      <c r="G115" s="19" t="str">
        <f t="shared" si="12"/>
        <v>ORTA FIRSAT</v>
      </c>
      <c r="H115" s="20" t="s">
        <v>128</v>
      </c>
      <c r="I115" s="20" t="s">
        <v>135</v>
      </c>
      <c r="J115" s="20" t="s">
        <v>137</v>
      </c>
      <c r="K115" s="20"/>
      <c r="L115" s="20"/>
      <c r="M115" s="20"/>
      <c r="N115" s="21"/>
    </row>
    <row r="116" spans="2:14" ht="78" customHeight="1" x14ac:dyDescent="0.2">
      <c r="B116" s="32"/>
      <c r="C116" s="30" t="s">
        <v>115</v>
      </c>
      <c r="D116" s="19">
        <v>3</v>
      </c>
      <c r="E116" s="19">
        <v>3</v>
      </c>
      <c r="F116" s="19">
        <f t="shared" si="11"/>
        <v>9</v>
      </c>
      <c r="G116" s="19" t="str">
        <f t="shared" si="12"/>
        <v>DÜŞÜK FIRSAT</v>
      </c>
      <c r="H116" s="20" t="s">
        <v>128</v>
      </c>
      <c r="I116" s="20" t="s">
        <v>135</v>
      </c>
      <c r="J116" s="20" t="s">
        <v>137</v>
      </c>
      <c r="K116" s="20"/>
      <c r="L116" s="20"/>
      <c r="M116" s="20"/>
      <c r="N116" s="21"/>
    </row>
    <row r="117" spans="2:14" ht="49.5" customHeight="1" x14ac:dyDescent="0.2">
      <c r="B117" s="29" t="s">
        <v>116</v>
      </c>
      <c r="C117" s="31"/>
      <c r="D117" s="16"/>
      <c r="E117" s="16"/>
      <c r="F117" s="16"/>
      <c r="G117" s="16"/>
      <c r="H117" s="17"/>
      <c r="I117" s="17"/>
      <c r="J117" s="17"/>
      <c r="K117" s="17"/>
      <c r="L117" s="17"/>
      <c r="M117" s="17"/>
      <c r="N117" s="16"/>
    </row>
    <row r="118" spans="2:14" ht="86.25" customHeight="1" x14ac:dyDescent="0.2">
      <c r="B118" s="37"/>
      <c r="C118" s="36" t="s">
        <v>117</v>
      </c>
      <c r="D118" s="19">
        <v>3</v>
      </c>
      <c r="E118" s="19">
        <v>3</v>
      </c>
      <c r="F118" s="19">
        <f t="shared" si="11"/>
        <v>9</v>
      </c>
      <c r="G118" s="19" t="str">
        <f t="shared" si="12"/>
        <v>DÜŞÜK FIRSAT</v>
      </c>
      <c r="H118" s="20" t="s">
        <v>128</v>
      </c>
      <c r="I118" s="20" t="s">
        <v>135</v>
      </c>
      <c r="J118" s="20" t="s">
        <v>137</v>
      </c>
      <c r="K118" s="34"/>
      <c r="L118" s="34"/>
      <c r="M118" s="34"/>
      <c r="N118" s="35"/>
    </row>
    <row r="119" spans="2:14" ht="69" customHeight="1" x14ac:dyDescent="0.2">
      <c r="B119" s="37"/>
      <c r="C119" s="36" t="s">
        <v>118</v>
      </c>
      <c r="D119" s="19">
        <v>3</v>
      </c>
      <c r="E119" s="19">
        <v>3</v>
      </c>
      <c r="F119" s="19">
        <f t="shared" si="11"/>
        <v>9</v>
      </c>
      <c r="G119" s="19" t="str">
        <f t="shared" si="12"/>
        <v>DÜŞÜK FIRSAT</v>
      </c>
      <c r="H119" s="20" t="s">
        <v>128</v>
      </c>
      <c r="I119" s="20" t="s">
        <v>135</v>
      </c>
      <c r="J119" s="20" t="s">
        <v>137</v>
      </c>
      <c r="K119" s="34"/>
      <c r="L119" s="34"/>
      <c r="M119" s="34"/>
      <c r="N119" s="35"/>
    </row>
    <row r="120" spans="2:14" ht="85.5" customHeight="1" x14ac:dyDescent="0.2">
      <c r="B120" s="37"/>
      <c r="C120" s="36" t="s">
        <v>119</v>
      </c>
      <c r="D120" s="19">
        <v>3</v>
      </c>
      <c r="E120" s="19">
        <v>4</v>
      </c>
      <c r="F120" s="19">
        <f t="shared" si="11"/>
        <v>12</v>
      </c>
      <c r="G120" s="19" t="str">
        <f t="shared" si="12"/>
        <v>ORTA FIRSAT</v>
      </c>
      <c r="H120" s="20" t="s">
        <v>128</v>
      </c>
      <c r="I120" s="20" t="s">
        <v>135</v>
      </c>
      <c r="J120" s="20" t="s">
        <v>137</v>
      </c>
      <c r="K120" s="34"/>
      <c r="L120" s="34"/>
      <c r="M120" s="34"/>
      <c r="N120" s="35"/>
    </row>
    <row r="121" spans="2:14" ht="49.5" customHeight="1" x14ac:dyDescent="0.2">
      <c r="B121" s="12" t="s">
        <v>121</v>
      </c>
      <c r="C121" s="31"/>
      <c r="D121" s="16"/>
      <c r="E121" s="16"/>
      <c r="F121" s="16"/>
      <c r="G121" s="16"/>
      <c r="H121" s="17"/>
      <c r="I121" s="17"/>
      <c r="J121" s="17"/>
      <c r="K121" s="17"/>
      <c r="L121" s="17"/>
      <c r="M121" s="17"/>
      <c r="N121" s="16"/>
    </row>
    <row r="122" spans="2:14" ht="49.5" customHeight="1" x14ac:dyDescent="0.2">
      <c r="B122" s="37"/>
      <c r="C122" s="36" t="s">
        <v>120</v>
      </c>
      <c r="D122" s="19">
        <v>3</v>
      </c>
      <c r="E122" s="19">
        <v>3</v>
      </c>
      <c r="F122" s="19">
        <f t="shared" si="11"/>
        <v>9</v>
      </c>
      <c r="G122" s="19" t="str">
        <f t="shared" ref="G122" si="13">IF(F122="","",IF(F122&lt;=5,"ÇOK DÜŞÜK FIRSAT",IF(AND(F122&gt;5,F122&lt;=9),"DÜŞÜK FIRSAT",IF(AND(F122&gt;9,F122&lt;=12),"ORTA FIRSAT",IF(AND(F122&gt;12,F122&lt;=16),"YÜKSEK FIRSAT",IF(F122&gt;16,"ÇOK YÜKSEK FIRSAT",""))))))</f>
        <v>DÜŞÜK FIRSAT</v>
      </c>
      <c r="H122" s="20" t="s">
        <v>128</v>
      </c>
      <c r="I122" s="20" t="s">
        <v>136</v>
      </c>
      <c r="J122" s="20" t="s">
        <v>137</v>
      </c>
      <c r="K122" s="34"/>
      <c r="L122" s="34"/>
      <c r="M122" s="34"/>
      <c r="N122" s="35"/>
    </row>
    <row r="123" spans="2:14" ht="49.5" customHeight="1" x14ac:dyDescent="0.2">
      <c r="B123" s="12" t="s">
        <v>122</v>
      </c>
      <c r="C123" s="31"/>
      <c r="D123" s="16"/>
      <c r="E123" s="16"/>
      <c r="F123" s="16"/>
      <c r="G123" s="16"/>
      <c r="H123" s="17"/>
      <c r="I123" s="17"/>
      <c r="J123" s="17"/>
      <c r="K123" s="17"/>
      <c r="L123" s="17"/>
      <c r="M123" s="17"/>
      <c r="N123" s="16"/>
    </row>
    <row r="124" spans="2:14" ht="88.5" customHeight="1" x14ac:dyDescent="0.2">
      <c r="B124" s="37"/>
      <c r="C124" s="36" t="s">
        <v>123</v>
      </c>
      <c r="D124" s="19">
        <v>3</v>
      </c>
      <c r="E124" s="19">
        <v>3</v>
      </c>
      <c r="F124" s="19">
        <f t="shared" si="11"/>
        <v>9</v>
      </c>
      <c r="G124" s="19" t="str">
        <f t="shared" si="12"/>
        <v>DÜŞÜK FIRSAT</v>
      </c>
      <c r="H124" s="20" t="s">
        <v>128</v>
      </c>
      <c r="I124" s="20" t="s">
        <v>136</v>
      </c>
      <c r="J124" s="20" t="s">
        <v>137</v>
      </c>
      <c r="K124" s="34"/>
      <c r="L124" s="34"/>
      <c r="M124" s="34"/>
      <c r="N124" s="35"/>
    </row>
    <row r="125" spans="2:14" ht="49.5" customHeight="1" x14ac:dyDescent="0.2">
      <c r="B125" s="12" t="s">
        <v>124</v>
      </c>
      <c r="C125" s="31"/>
      <c r="D125" s="16"/>
      <c r="E125" s="16"/>
      <c r="F125" s="16"/>
      <c r="G125" s="16"/>
      <c r="H125" s="17"/>
      <c r="I125" s="17"/>
      <c r="J125" s="17"/>
      <c r="K125" s="17"/>
      <c r="L125" s="17"/>
      <c r="M125" s="17"/>
      <c r="N125" s="16"/>
    </row>
    <row r="126" spans="2:14" ht="90" customHeight="1" x14ac:dyDescent="0.2">
      <c r="B126" s="37"/>
      <c r="C126" s="36" t="s">
        <v>125</v>
      </c>
      <c r="D126" s="19">
        <v>3</v>
      </c>
      <c r="E126" s="19">
        <v>3</v>
      </c>
      <c r="F126" s="19">
        <f t="shared" si="11"/>
        <v>9</v>
      </c>
      <c r="G126" s="19" t="str">
        <f t="shared" si="12"/>
        <v>DÜŞÜK FIRSAT</v>
      </c>
      <c r="H126" s="20" t="s">
        <v>128</v>
      </c>
      <c r="I126" s="20" t="s">
        <v>135</v>
      </c>
      <c r="J126" s="20" t="s">
        <v>137</v>
      </c>
      <c r="K126" s="34"/>
      <c r="L126" s="34"/>
      <c r="M126" s="34"/>
      <c r="N126" s="35"/>
    </row>
    <row r="127" spans="2:14" ht="90" customHeight="1" x14ac:dyDescent="0.2">
      <c r="B127" s="37"/>
      <c r="C127" s="36" t="s">
        <v>126</v>
      </c>
      <c r="D127" s="19">
        <v>3</v>
      </c>
      <c r="E127" s="19">
        <v>3</v>
      </c>
      <c r="F127" s="19">
        <f t="shared" si="11"/>
        <v>9</v>
      </c>
      <c r="G127" s="19" t="str">
        <f t="shared" si="12"/>
        <v>DÜŞÜK FIRSAT</v>
      </c>
      <c r="H127" s="20" t="s">
        <v>128</v>
      </c>
      <c r="I127" s="20" t="s">
        <v>135</v>
      </c>
      <c r="J127" s="20" t="s">
        <v>137</v>
      </c>
      <c r="K127" s="34"/>
      <c r="L127" s="34"/>
      <c r="M127" s="34"/>
      <c r="N127" s="35"/>
    </row>
    <row r="128" spans="2:14" ht="93" customHeight="1" x14ac:dyDescent="0.2">
      <c r="B128" s="37"/>
      <c r="C128" s="36" t="s">
        <v>127</v>
      </c>
      <c r="D128" s="19">
        <v>3</v>
      </c>
      <c r="E128" s="19">
        <v>3</v>
      </c>
      <c r="F128" s="19">
        <f t="shared" si="11"/>
        <v>9</v>
      </c>
      <c r="G128" s="19" t="str">
        <f t="shared" si="12"/>
        <v>DÜŞÜK FIRSAT</v>
      </c>
      <c r="H128" s="20" t="s">
        <v>128</v>
      </c>
      <c r="I128" s="20" t="s">
        <v>135</v>
      </c>
      <c r="J128" s="20" t="s">
        <v>137</v>
      </c>
      <c r="K128" s="34"/>
      <c r="L128" s="34"/>
      <c r="M128" s="34"/>
      <c r="N128" s="35"/>
    </row>
    <row r="129" spans="2:14" ht="49.5" customHeight="1" x14ac:dyDescent="0.2">
      <c r="B129" s="37"/>
      <c r="C129" s="36"/>
      <c r="D129" s="35"/>
      <c r="E129" s="35"/>
      <c r="F129" s="43"/>
      <c r="G129" s="35"/>
      <c r="H129" s="34"/>
      <c r="I129" s="34"/>
      <c r="J129" s="34"/>
      <c r="K129" s="34"/>
      <c r="L129" s="34"/>
      <c r="M129" s="34"/>
      <c r="N129" s="35"/>
    </row>
  </sheetData>
  <sheetProtection formatCells="0"/>
  <mergeCells count="15">
    <mergeCell ref="J4:K4"/>
    <mergeCell ref="C2:I4"/>
    <mergeCell ref="D5:G5"/>
    <mergeCell ref="C5:C6"/>
    <mergeCell ref="B5:B6"/>
    <mergeCell ref="H5:H6"/>
    <mergeCell ref="I5:I6"/>
    <mergeCell ref="J5:J6"/>
    <mergeCell ref="K5:N5"/>
    <mergeCell ref="B2:B4"/>
    <mergeCell ref="L2:N2"/>
    <mergeCell ref="L3:N3"/>
    <mergeCell ref="L4:N4"/>
    <mergeCell ref="J2:K2"/>
    <mergeCell ref="J3:K3"/>
  </mergeCells>
  <conditionalFormatting sqref="N8:N129">
    <cfRule type="expression" dxfId="39" priority="136">
      <formula>M8=25</formula>
    </cfRule>
    <cfRule type="expression" dxfId="38" priority="137">
      <formula>AND(M8&gt;12,M8&lt;25)</formula>
    </cfRule>
    <cfRule type="expression" dxfId="37" priority="138">
      <formula>AND(M8&gt;6,M8&lt;=12)</formula>
    </cfRule>
    <cfRule type="expression" dxfId="36" priority="139">
      <formula>AND(M8&gt;1,M8&lt;=6)</formula>
    </cfRule>
    <cfRule type="expression" dxfId="35" priority="140">
      <formula>M8=1</formula>
    </cfRule>
  </conditionalFormatting>
  <conditionalFormatting sqref="G7">
    <cfRule type="expression" dxfId="34" priority="131">
      <formula>F7=25</formula>
    </cfRule>
    <cfRule type="expression" dxfId="33" priority="132">
      <formula>AND(F7&gt;12,F7&lt;25)</formula>
    </cfRule>
    <cfRule type="expression" dxfId="32" priority="133">
      <formula>AND(F7&gt;6,F7&lt;=12)</formula>
    </cfRule>
    <cfRule type="expression" dxfId="31" priority="134">
      <formula>AND(F7&gt;1,F7&lt;=6)</formula>
    </cfRule>
    <cfRule type="expression" dxfId="30" priority="135">
      <formula>F7=1</formula>
    </cfRule>
  </conditionalFormatting>
  <conditionalFormatting sqref="N7">
    <cfRule type="expression" dxfId="29" priority="106">
      <formula>M7=25</formula>
    </cfRule>
    <cfRule type="expression" dxfId="28" priority="107">
      <formula>AND(M7&gt;12,M7&lt;25)</formula>
    </cfRule>
    <cfRule type="expression" dxfId="27" priority="108">
      <formula>AND(M7&gt;6,M7&lt;=12)</formula>
    </cfRule>
    <cfRule type="expression" dxfId="26" priority="109">
      <formula>AND(M7&gt;1,M7&lt;=6)</formula>
    </cfRule>
    <cfRule type="expression" dxfId="25" priority="110">
      <formula>M7=1</formula>
    </cfRule>
  </conditionalFormatting>
  <conditionalFormatting sqref="G8:G129">
    <cfRule type="expression" dxfId="24" priority="71">
      <formula>AND(F8&gt;16,F8&lt;=25)</formula>
    </cfRule>
    <cfRule type="expression" dxfId="23" priority="72">
      <formula>AND(F8&gt;=15,F8&lt;20)</formula>
    </cfRule>
    <cfRule type="expression" dxfId="22" priority="73">
      <formula>AND(F8&gt;=10,F8&lt;=12)</formula>
    </cfRule>
    <cfRule type="expression" dxfId="21" priority="74">
      <formula>AND(F8&gt;=6,F8&lt;=9)</formula>
    </cfRule>
    <cfRule type="expression" dxfId="20" priority="75">
      <formula>AND(F8&gt;=1,F8&lt;=5)</formula>
    </cfRule>
  </conditionalFormatting>
  <conditionalFormatting sqref="B48:C48">
    <cfRule type="expression" dxfId="19" priority="21">
      <formula>AND(A48&gt;16,A48&lt;=25)</formula>
    </cfRule>
    <cfRule type="expression" dxfId="18" priority="22">
      <formula>AND(A48&gt;=15,A48&lt;20)</formula>
    </cfRule>
    <cfRule type="expression" dxfId="17" priority="23">
      <formula>AND(A48&gt;=10,A48&lt;=12)</formula>
    </cfRule>
    <cfRule type="expression" dxfId="16" priority="24">
      <formula>AND(A48&gt;=6,A48&lt;=9)</formula>
    </cfRule>
    <cfRule type="expression" dxfId="15" priority="25">
      <formula>AND(A48&gt;=1,A48&lt;=5)</formula>
    </cfRule>
  </conditionalFormatting>
  <conditionalFormatting sqref="B55">
    <cfRule type="expression" dxfId="14" priority="16">
      <formula>AND(A55&gt;16,A55&lt;=25)</formula>
    </cfRule>
    <cfRule type="expression" dxfId="13" priority="17">
      <formula>AND(A55&gt;=15,A55&lt;20)</formula>
    </cfRule>
    <cfRule type="expression" dxfId="12" priority="18">
      <formula>AND(A55&gt;=10,A55&lt;=12)</formula>
    </cfRule>
    <cfRule type="expression" dxfId="11" priority="19">
      <formula>AND(A55&gt;=6,A55&lt;=9)</formula>
    </cfRule>
    <cfRule type="expression" dxfId="10" priority="20">
      <formula>AND(A55&gt;=1,A55&lt;=5)</formula>
    </cfRule>
  </conditionalFormatting>
  <conditionalFormatting sqref="B58">
    <cfRule type="expression" dxfId="9" priority="11">
      <formula>AND(A58&gt;16,A58&lt;=25)</formula>
    </cfRule>
    <cfRule type="expression" dxfId="8" priority="12">
      <formula>AND(A58&gt;=15,A58&lt;20)</formula>
    </cfRule>
    <cfRule type="expression" dxfId="7" priority="13">
      <formula>AND(A58&gt;=10,A58&lt;=12)</formula>
    </cfRule>
    <cfRule type="expression" dxfId="6" priority="14">
      <formula>AND(A58&gt;=6,A58&lt;=9)</formula>
    </cfRule>
    <cfRule type="expression" dxfId="5" priority="15">
      <formula>AND(A58&gt;=1,A58&lt;=5)</formula>
    </cfRule>
  </conditionalFormatting>
  <conditionalFormatting sqref="B61">
    <cfRule type="expression" dxfId="4" priority="6">
      <formula>AND(A61&gt;16,A61&lt;=25)</formula>
    </cfRule>
    <cfRule type="expression" dxfId="3" priority="7">
      <formula>AND(A61&gt;=15,A61&lt;20)</formula>
    </cfRule>
    <cfRule type="expression" dxfId="2" priority="8">
      <formula>AND(A61&gt;=10,A61&lt;=12)</formula>
    </cfRule>
    <cfRule type="expression" dxfId="1" priority="9">
      <formula>AND(A61&gt;=6,A61&lt;=9)</formula>
    </cfRule>
    <cfRule type="expression" dxfId="0" priority="10">
      <formula>AND(A61&gt;=1,A61&lt;=5)</formula>
    </cfRule>
  </conditionalFormatting>
  <pageMargins left="0.35433070866141736" right="0.35433070866141736" top="0.78740157480314965" bottom="0.78740157480314965" header="0.51181102362204722" footer="0.51181102362204722"/>
  <pageSetup paperSize="9" scale="42" orientation="landscape" verticalDpi="4" r:id="rId1"/>
  <headerFooter alignWithMargins="0">
    <oddFooter>&amp;R&amp;"Arial Tur,Kalın"OEPSAŞ.Y.6.1.D.11.18/01/2018/00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KÇFD</vt:lpstr>
      <vt:lpstr>Sayfa1</vt:lpstr>
      <vt:lpstr>KÇFD!Yazdırma_Alanı</vt:lpstr>
      <vt:lpstr>KÇFD!Yazdırma_Başlıkları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cp:lastPrinted>2018-07-30T10:57:40Z</cp:lastPrinted>
  <dcterms:created xsi:type="dcterms:W3CDTF">2018-02-25T12:51:09Z</dcterms:created>
  <dcterms:modified xsi:type="dcterms:W3CDTF">2022-03-08T12:03:37Z</dcterms:modified>
</cp:coreProperties>
</file>